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ettorazzi Gian Luca\2025\"/>
    </mc:Choice>
  </mc:AlternateContent>
  <xr:revisionPtr revIDLastSave="0" documentId="8_{73977E06-F617-434D-BEAF-DA4D2492077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TINO 2025.0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06" i="7" l="1"/>
  <c r="F1007" i="7"/>
  <c r="F1008" i="7"/>
  <c r="F1009" i="7"/>
  <c r="F1010" i="7"/>
  <c r="F1011" i="7"/>
  <c r="F1013" i="7"/>
  <c r="F1014" i="7"/>
  <c r="F218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9" i="7"/>
  <c r="F40" i="7"/>
  <c r="F41" i="7"/>
  <c r="F42" i="7"/>
  <c r="F43" i="7"/>
  <c r="F44" i="7"/>
  <c r="F46" i="7"/>
  <c r="F47" i="7"/>
  <c r="F48" i="7"/>
  <c r="F49" i="7"/>
  <c r="F50" i="7"/>
  <c r="F51" i="7"/>
  <c r="F52" i="7"/>
  <c r="F53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3" i="7"/>
  <c r="F124" i="7"/>
  <c r="F125" i="7"/>
  <c r="F128" i="7"/>
  <c r="F129" i="7"/>
  <c r="F130" i="7"/>
  <c r="F131" i="7"/>
  <c r="F134" i="7"/>
  <c r="F135" i="7"/>
  <c r="F136" i="7"/>
  <c r="F137" i="7"/>
  <c r="F138" i="7"/>
  <c r="F139" i="7"/>
  <c r="F140" i="7"/>
  <c r="F141" i="7"/>
  <c r="F146" i="7"/>
  <c r="F147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3" i="7"/>
  <c r="F174" i="7"/>
  <c r="F175" i="7"/>
  <c r="F176" i="7"/>
  <c r="F177" i="7"/>
  <c r="F178" i="7"/>
  <c r="F179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5" i="7"/>
  <c r="F206" i="7"/>
  <c r="F207" i="7"/>
  <c r="F210" i="7"/>
  <c r="F211" i="7"/>
  <c r="F212" i="7"/>
  <c r="F213" i="7"/>
  <c r="F214" i="7"/>
  <c r="F215" i="7"/>
  <c r="F216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90" i="7"/>
  <c r="F291" i="7"/>
  <c r="F292" i="7"/>
  <c r="F293" i="7"/>
  <c r="F294" i="7"/>
  <c r="F295" i="7"/>
  <c r="F300" i="7"/>
  <c r="F301" i="7"/>
  <c r="F302" i="7"/>
  <c r="F303" i="7"/>
  <c r="F304" i="7"/>
  <c r="F305" i="7"/>
  <c r="F306" i="7"/>
  <c r="F307" i="7"/>
  <c r="F312" i="7"/>
  <c r="F313" i="7"/>
  <c r="F314" i="7"/>
  <c r="F315" i="7"/>
  <c r="F316" i="7"/>
  <c r="F317" i="7"/>
  <c r="F322" i="7"/>
  <c r="F323" i="7"/>
  <c r="F329" i="7"/>
  <c r="F330" i="7"/>
  <c r="F335" i="7"/>
  <c r="F340" i="7"/>
  <c r="F345" i="7"/>
  <c r="F346" i="7"/>
  <c r="F347" i="7"/>
  <c r="F352" i="7"/>
  <c r="F353" i="7"/>
  <c r="F354" i="7"/>
  <c r="F355" i="7"/>
  <c r="F356" i="7"/>
  <c r="F357" i="7"/>
  <c r="F362" i="7"/>
  <c r="F363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2" i="7"/>
  <c r="F473" i="7"/>
  <c r="F474" i="7"/>
  <c r="F475" i="7"/>
  <c r="F479" i="7"/>
  <c r="F480" i="7"/>
  <c r="F481" i="7"/>
  <c r="F482" i="7"/>
  <c r="F484" i="7"/>
  <c r="F485" i="7"/>
  <c r="F486" i="7"/>
  <c r="F487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8" i="7"/>
  <c r="F519" i="7"/>
  <c r="F520" i="7"/>
  <c r="F522" i="7"/>
  <c r="F523" i="7"/>
  <c r="F524" i="7"/>
  <c r="F526" i="7"/>
  <c r="F527" i="7"/>
  <c r="F528" i="7"/>
  <c r="F530" i="7"/>
  <c r="F532" i="7"/>
  <c r="F533" i="7"/>
  <c r="F534" i="7"/>
  <c r="F535" i="7"/>
  <c r="F536" i="7"/>
  <c r="F537" i="7"/>
  <c r="F538" i="7"/>
  <c r="F539" i="7"/>
  <c r="F540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7" i="7"/>
  <c r="F558" i="7"/>
  <c r="F559" i="7"/>
  <c r="F561" i="7"/>
  <c r="F562" i="7"/>
  <c r="F563" i="7"/>
  <c r="F564" i="7"/>
  <c r="F565" i="7"/>
  <c r="F566" i="7"/>
  <c r="F567" i="7"/>
  <c r="F568" i="7"/>
  <c r="F569" i="7"/>
  <c r="F574" i="7"/>
  <c r="F575" i="7"/>
  <c r="F576" i="7"/>
  <c r="F577" i="7"/>
  <c r="F579" i="7"/>
  <c r="F581" i="7"/>
  <c r="F582" i="7"/>
  <c r="F583" i="7"/>
  <c r="F584" i="7"/>
  <c r="F585" i="7"/>
  <c r="F586" i="7"/>
  <c r="F588" i="7"/>
  <c r="F593" i="7"/>
  <c r="F595" i="7"/>
  <c r="F597" i="7"/>
  <c r="F602" i="7"/>
  <c r="F603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9" i="7"/>
  <c r="F630" i="7"/>
  <c r="F631" i="7"/>
  <c r="F636" i="7"/>
  <c r="F637" i="7"/>
  <c r="F638" i="7"/>
  <c r="F639" i="7"/>
  <c r="F640" i="7"/>
  <c r="F641" i="7"/>
  <c r="F642" i="7"/>
  <c r="F643" i="7"/>
  <c r="F64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F675" i="7"/>
  <c r="F682" i="7"/>
  <c r="F683" i="7"/>
  <c r="F684" i="7"/>
  <c r="F685" i="7"/>
  <c r="F686" i="7"/>
  <c r="F687" i="7"/>
  <c r="F688" i="7"/>
  <c r="F689" i="7"/>
  <c r="F690" i="7"/>
  <c r="F691" i="7"/>
  <c r="F692" i="7"/>
  <c r="F693" i="7"/>
  <c r="F694" i="7"/>
  <c r="F695" i="7"/>
  <c r="F696" i="7"/>
  <c r="F697" i="7"/>
  <c r="F698" i="7"/>
  <c r="F699" i="7"/>
  <c r="F700" i="7"/>
  <c r="F701" i="7"/>
  <c r="F702" i="7"/>
  <c r="F703" i="7"/>
  <c r="F704" i="7"/>
  <c r="F705" i="7"/>
  <c r="F706" i="7"/>
  <c r="F707" i="7"/>
  <c r="F708" i="7"/>
  <c r="F709" i="7"/>
  <c r="F710" i="7"/>
  <c r="F711" i="7"/>
  <c r="F712" i="7"/>
  <c r="F713" i="7"/>
  <c r="F714" i="7"/>
  <c r="F715" i="7"/>
  <c r="F716" i="7"/>
  <c r="F717" i="7"/>
  <c r="F718" i="7"/>
  <c r="F719" i="7"/>
  <c r="F720" i="7"/>
  <c r="F721" i="7"/>
  <c r="F729" i="7"/>
  <c r="F730" i="7"/>
  <c r="F731" i="7"/>
  <c r="F732" i="7"/>
  <c r="F733" i="7"/>
  <c r="F734" i="7"/>
  <c r="F735" i="7"/>
  <c r="F736" i="7"/>
  <c r="F737" i="7"/>
  <c r="F738" i="7"/>
  <c r="F739" i="7"/>
  <c r="F740" i="7"/>
  <c r="F741" i="7"/>
  <c r="F742" i="7"/>
  <c r="F743" i="7"/>
  <c r="F744" i="7"/>
  <c r="F745" i="7"/>
  <c r="F746" i="7"/>
  <c r="F747" i="7"/>
  <c r="F748" i="7"/>
  <c r="F753" i="7"/>
  <c r="F754" i="7"/>
  <c r="F755" i="7"/>
  <c r="F756" i="7"/>
  <c r="F757" i="7"/>
  <c r="F758" i="7"/>
  <c r="F759" i="7"/>
  <c r="F760" i="7"/>
  <c r="F761" i="7"/>
  <c r="F762" i="7"/>
  <c r="F763" i="7"/>
  <c r="F764" i="7"/>
  <c r="F765" i="7"/>
  <c r="F766" i="7"/>
  <c r="F767" i="7"/>
  <c r="F768" i="7"/>
  <c r="F769" i="7"/>
  <c r="F770" i="7"/>
  <c r="F771" i="7"/>
  <c r="F772" i="7"/>
  <c r="F777" i="7"/>
  <c r="F778" i="7"/>
  <c r="F779" i="7"/>
  <c r="F780" i="7"/>
  <c r="F781" i="7"/>
  <c r="F782" i="7"/>
  <c r="F783" i="7"/>
  <c r="F784" i="7"/>
  <c r="F785" i="7"/>
  <c r="F786" i="7"/>
  <c r="F787" i="7"/>
  <c r="F788" i="7"/>
  <c r="F789" i="7"/>
  <c r="F790" i="7"/>
  <c r="F791" i="7"/>
  <c r="F792" i="7"/>
  <c r="F793" i="7"/>
  <c r="F794" i="7"/>
  <c r="F795" i="7"/>
  <c r="F796" i="7"/>
  <c r="F797" i="7"/>
  <c r="F798" i="7"/>
  <c r="F799" i="7"/>
  <c r="F800" i="7"/>
  <c r="F807" i="7"/>
  <c r="F808" i="7"/>
  <c r="F809" i="7"/>
  <c r="F810" i="7"/>
  <c r="F811" i="7"/>
  <c r="F812" i="7"/>
  <c r="F813" i="7"/>
  <c r="F814" i="7"/>
  <c r="F815" i="7"/>
  <c r="F816" i="7"/>
  <c r="F817" i="7"/>
  <c r="F818" i="7"/>
  <c r="F819" i="7"/>
  <c r="F820" i="7"/>
  <c r="F821" i="7"/>
  <c r="F822" i="7"/>
  <c r="F823" i="7"/>
  <c r="F824" i="7"/>
  <c r="F825" i="7"/>
  <c r="F826" i="7"/>
  <c r="F827" i="7"/>
  <c r="F828" i="7"/>
  <c r="F829" i="7"/>
  <c r="F830" i="7"/>
  <c r="F834" i="7"/>
  <c r="F835" i="7"/>
  <c r="F836" i="7"/>
  <c r="F837" i="7"/>
  <c r="F843" i="7"/>
  <c r="F844" i="7"/>
  <c r="F845" i="7"/>
  <c r="F846" i="7"/>
  <c r="F847" i="7"/>
  <c r="F848" i="7"/>
  <c r="F849" i="7"/>
  <c r="F850" i="7"/>
  <c r="F857" i="7"/>
  <c r="F858" i="7"/>
  <c r="F859" i="7"/>
  <c r="F860" i="7"/>
  <c r="F867" i="7"/>
  <c r="F868" i="7"/>
  <c r="F869" i="7"/>
  <c r="F870" i="7"/>
  <c r="F871" i="7"/>
  <c r="F872" i="7"/>
  <c r="F873" i="7"/>
  <c r="F874" i="7"/>
  <c r="F875" i="7"/>
  <c r="F876" i="7"/>
  <c r="F877" i="7"/>
  <c r="F878" i="7"/>
  <c r="F879" i="7"/>
  <c r="F880" i="7"/>
  <c r="F881" i="7"/>
  <c r="F882" i="7"/>
  <c r="F890" i="7"/>
  <c r="F891" i="7"/>
  <c r="F892" i="7"/>
  <c r="F893" i="7"/>
  <c r="F894" i="7"/>
  <c r="F895" i="7"/>
  <c r="F896" i="7"/>
  <c r="F897" i="7"/>
  <c r="F898" i="7"/>
  <c r="F899" i="7"/>
  <c r="F900" i="7"/>
  <c r="F901" i="7"/>
  <c r="F902" i="7"/>
  <c r="F903" i="7"/>
  <c r="F904" i="7"/>
  <c r="F905" i="7"/>
  <c r="F906" i="7"/>
  <c r="F907" i="7"/>
  <c r="F908" i="7"/>
  <c r="F909" i="7"/>
  <c r="F910" i="7"/>
  <c r="F911" i="7"/>
  <c r="F912" i="7"/>
  <c r="F913" i="7"/>
  <c r="F914" i="7"/>
  <c r="F915" i="7"/>
  <c r="F916" i="7"/>
  <c r="F917" i="7"/>
  <c r="F918" i="7"/>
  <c r="F919" i="7"/>
  <c r="F920" i="7"/>
  <c r="F921" i="7"/>
  <c r="F922" i="7"/>
  <c r="F923" i="7"/>
  <c r="F924" i="7"/>
  <c r="F925" i="7"/>
  <c r="F926" i="7"/>
  <c r="F927" i="7"/>
  <c r="F928" i="7"/>
  <c r="F929" i="7"/>
  <c r="F935" i="7"/>
  <c r="F936" i="7"/>
  <c r="F937" i="7"/>
  <c r="F938" i="7"/>
  <c r="F939" i="7"/>
  <c r="F940" i="7"/>
  <c r="F941" i="7"/>
  <c r="F942" i="7"/>
  <c r="F943" i="7"/>
  <c r="F944" i="7"/>
  <c r="F945" i="7"/>
  <c r="F946" i="7"/>
  <c r="F947" i="7"/>
  <c r="F948" i="7"/>
  <c r="F949" i="7"/>
  <c r="F950" i="7"/>
  <c r="F951" i="7"/>
  <c r="F952" i="7"/>
  <c r="F953" i="7"/>
  <c r="F954" i="7"/>
  <c r="F961" i="7"/>
  <c r="F962" i="7"/>
  <c r="F963" i="7"/>
  <c r="F964" i="7"/>
  <c r="F965" i="7"/>
  <c r="F966" i="7"/>
  <c r="F967" i="7"/>
  <c r="F968" i="7"/>
  <c r="F969" i="7"/>
  <c r="F970" i="7"/>
  <c r="F971" i="7"/>
  <c r="F972" i="7"/>
  <c r="F973" i="7"/>
  <c r="F974" i="7"/>
  <c r="F975" i="7"/>
  <c r="F976" i="7"/>
  <c r="F977" i="7"/>
  <c r="F978" i="7"/>
  <c r="F979" i="7"/>
  <c r="F980" i="7"/>
  <c r="F981" i="7"/>
  <c r="F982" i="7"/>
  <c r="F983" i="7"/>
  <c r="F984" i="7"/>
  <c r="F985" i="7"/>
  <c r="F986" i="7"/>
  <c r="F987" i="7"/>
  <c r="F988" i="7"/>
  <c r="F989" i="7"/>
  <c r="F990" i="7"/>
  <c r="F991" i="7"/>
  <c r="F992" i="7"/>
  <c r="F993" i="7"/>
  <c r="F994" i="7"/>
  <c r="F995" i="7"/>
  <c r="F996" i="7"/>
  <c r="F997" i="7"/>
  <c r="F998" i="7"/>
  <c r="F999" i="7"/>
  <c r="F1000" i="7"/>
  <c r="F1017" i="7"/>
  <c r="F1018" i="7"/>
  <c r="F1019" i="7"/>
  <c r="F1020" i="7"/>
  <c r="F1021" i="7"/>
  <c r="F1022" i="7"/>
  <c r="F1023" i="7"/>
  <c r="F1024" i="7"/>
  <c r="F1025" i="7"/>
  <c r="F1026" i="7"/>
  <c r="F1027" i="7"/>
  <c r="F1028" i="7"/>
  <c r="F1029" i="7"/>
  <c r="F1030" i="7"/>
  <c r="F1031" i="7"/>
  <c r="F1032" i="7"/>
  <c r="F1033" i="7"/>
  <c r="F1034" i="7"/>
  <c r="F1035" i="7"/>
  <c r="F1036" i="7"/>
  <c r="F1037" i="7"/>
  <c r="F1038" i="7"/>
  <c r="F1039" i="7"/>
  <c r="F1040" i="7"/>
  <c r="F1041" i="7"/>
  <c r="F1042" i="7"/>
  <c r="F1043" i="7"/>
  <c r="F1044" i="7"/>
  <c r="F1045" i="7"/>
  <c r="F1046" i="7"/>
  <c r="F1047" i="7"/>
  <c r="F1048" i="7"/>
  <c r="F1049" i="7"/>
  <c r="F1050" i="7"/>
  <c r="F1051" i="7"/>
  <c r="F1052" i="7"/>
  <c r="F1053" i="7"/>
  <c r="F1054" i="7"/>
  <c r="F1055" i="7"/>
  <c r="F1056" i="7"/>
  <c r="F1057" i="7"/>
  <c r="F1058" i="7"/>
  <c r="F1059" i="7"/>
  <c r="F1060" i="7"/>
  <c r="F1061" i="7"/>
  <c r="F1062" i="7"/>
  <c r="F1063" i="7"/>
  <c r="F1064" i="7"/>
  <c r="F1065" i="7"/>
  <c r="F1066" i="7"/>
  <c r="F1067" i="7"/>
  <c r="F1141" i="7"/>
  <c r="F1142" i="7"/>
  <c r="F1143" i="7"/>
  <c r="F1144" i="7"/>
  <c r="F1145" i="7"/>
  <c r="F1146" i="7"/>
  <c r="F1147" i="7"/>
  <c r="F1148" i="7"/>
  <c r="F1149" i="7"/>
  <c r="F1150" i="7"/>
  <c r="F1151" i="7"/>
  <c r="F1152" i="7"/>
  <c r="F1153" i="7"/>
  <c r="F1154" i="7"/>
  <c r="F1159" i="7"/>
  <c r="F1160" i="7"/>
  <c r="F1161" i="7"/>
  <c r="F1162" i="7"/>
  <c r="F1163" i="7"/>
  <c r="F1164" i="7"/>
  <c r="F1165" i="7"/>
  <c r="F1166" i="7"/>
  <c r="F1167" i="7"/>
  <c r="F1168" i="7"/>
  <c r="F1169" i="7"/>
  <c r="F1170" i="7"/>
  <c r="F1171" i="7"/>
  <c r="F1172" i="7"/>
  <c r="F1177" i="7"/>
  <c r="F1178" i="7"/>
  <c r="F1179" i="7"/>
  <c r="F1180" i="7"/>
  <c r="F1181" i="7"/>
  <c r="F1182" i="7"/>
  <c r="F1183" i="7"/>
  <c r="F1184" i="7"/>
  <c r="F1185" i="7"/>
  <c r="F1186" i="7"/>
  <c r="F1187" i="7"/>
  <c r="F1188" i="7"/>
  <c r="F1193" i="7"/>
  <c r="F1194" i="7"/>
  <c r="F1195" i="7"/>
  <c r="F1196" i="7"/>
  <c r="F1197" i="7"/>
  <c r="F1198" i="7"/>
  <c r="F1199" i="7"/>
  <c r="F1200" i="7"/>
  <c r="F1201" i="7"/>
  <c r="F1202" i="7"/>
  <c r="F1203" i="7"/>
  <c r="F1204" i="7"/>
  <c r="F1210" i="7"/>
  <c r="F1211" i="7"/>
  <c r="F1212" i="7"/>
  <c r="F1213" i="7"/>
  <c r="F1214" i="7"/>
  <c r="F1215" i="7"/>
  <c r="F1216" i="7"/>
  <c r="F1217" i="7"/>
  <c r="F1218" i="7"/>
  <c r="F1219" i="7"/>
  <c r="F1220" i="7"/>
  <c r="F1221" i="7"/>
  <c r="F1222" i="7"/>
  <c r="F1223" i="7"/>
  <c r="F1228" i="7"/>
  <c r="F1229" i="7"/>
  <c r="F1230" i="7"/>
  <c r="F1231" i="7"/>
  <c r="F1232" i="7"/>
  <c r="F1233" i="7"/>
  <c r="F1234" i="7"/>
  <c r="F1235" i="7"/>
  <c r="F1236" i="7"/>
  <c r="F1237" i="7"/>
  <c r="F1238" i="7"/>
  <c r="F1239" i="7"/>
  <c r="F1240" i="7"/>
  <c r="F1241" i="7"/>
  <c r="F1242" i="7"/>
  <c r="F1243" i="7"/>
  <c r="F1244" i="7"/>
  <c r="F1245" i="7"/>
  <c r="F1246" i="7"/>
  <c r="F1247" i="7"/>
  <c r="F1248" i="7"/>
  <c r="F1249" i="7"/>
  <c r="F1250" i="7"/>
  <c r="F1251" i="7"/>
  <c r="F1252" i="7"/>
  <c r="F1253" i="7"/>
  <c r="F1254" i="7"/>
  <c r="F1255" i="7"/>
  <c r="F1256" i="7"/>
  <c r="F1257" i="7"/>
  <c r="F1258" i="7"/>
  <c r="F1259" i="7"/>
  <c r="F1260" i="7"/>
  <c r="F1261" i="7"/>
  <c r="F1262" i="7"/>
  <c r="F1263" i="7"/>
  <c r="F1264" i="7"/>
  <c r="F1265" i="7"/>
  <c r="F1266" i="7"/>
  <c r="F1267" i="7"/>
  <c r="F1268" i="7"/>
  <c r="F1269" i="7"/>
  <c r="F1270" i="7"/>
  <c r="F1271" i="7"/>
  <c r="F1272" i="7"/>
  <c r="F1273" i="7"/>
  <c r="F1274" i="7"/>
  <c r="F1275" i="7"/>
  <c r="F1276" i="7"/>
  <c r="F1277" i="7"/>
  <c r="F1282" i="7"/>
  <c r="F1283" i="7"/>
  <c r="F1284" i="7"/>
  <c r="F1285" i="7"/>
  <c r="F1286" i="7"/>
  <c r="F1287" i="7"/>
  <c r="F1288" i="7"/>
  <c r="F1289" i="7"/>
  <c r="F1290" i="7"/>
  <c r="F1291" i="7"/>
  <c r="F1292" i="7"/>
  <c r="F1293" i="7"/>
  <c r="F1294" i="7"/>
  <c r="F1295" i="7"/>
  <c r="F1296" i="7"/>
  <c r="F1297" i="7"/>
  <c r="F1298" i="7"/>
  <c r="F1299" i="7"/>
  <c r="F1300" i="7"/>
  <c r="F1301" i="7"/>
  <c r="F1302" i="7"/>
  <c r="F1303" i="7"/>
  <c r="F1304" i="7"/>
  <c r="F1305" i="7"/>
  <c r="F1306" i="7"/>
  <c r="F1307" i="7"/>
  <c r="F1308" i="7"/>
  <c r="F1309" i="7"/>
  <c r="F1310" i="7"/>
  <c r="F1311" i="7"/>
  <c r="F1312" i="7"/>
  <c r="F1313" i="7"/>
  <c r="F1314" i="7"/>
  <c r="F1315" i="7"/>
  <c r="F1316" i="7"/>
  <c r="F1317" i="7"/>
  <c r="F1318" i="7"/>
  <c r="F1319" i="7"/>
  <c r="F1320" i="7"/>
  <c r="F1321" i="7"/>
  <c r="F1322" i="7"/>
  <c r="F1323" i="7"/>
  <c r="F1324" i="7"/>
  <c r="F1325" i="7"/>
  <c r="F1326" i="7"/>
  <c r="F1327" i="7"/>
  <c r="F1328" i="7"/>
  <c r="F1329" i="7"/>
  <c r="F1334" i="7"/>
  <c r="F1335" i="7"/>
  <c r="F1336" i="7"/>
  <c r="F1337" i="7"/>
  <c r="F1338" i="7"/>
  <c r="F1339" i="7"/>
  <c r="F1340" i="7"/>
  <c r="F1341" i="7"/>
  <c r="F1342" i="7"/>
  <c r="F1343" i="7"/>
  <c r="F1344" i="7"/>
  <c r="F1345" i="7"/>
  <c r="F1350" i="7"/>
  <c r="F1351" i="7"/>
  <c r="F1352" i="7"/>
  <c r="F1353" i="7"/>
  <c r="F1354" i="7"/>
  <c r="F1355" i="7"/>
  <c r="F1356" i="7"/>
  <c r="F1357" i="7"/>
  <c r="F1358" i="7"/>
  <c r="F1359" i="7"/>
  <c r="F1360" i="7"/>
  <c r="F1361" i="7"/>
  <c r="F1362" i="7"/>
  <c r="F1363" i="7"/>
  <c r="F1364" i="7"/>
  <c r="F1365" i="7"/>
  <c r="F1366" i="7"/>
  <c r="F1367" i="7"/>
  <c r="F1372" i="7"/>
  <c r="F1373" i="7"/>
  <c r="F1374" i="7"/>
  <c r="F1375" i="7"/>
  <c r="F1376" i="7"/>
  <c r="F1377" i="7"/>
  <c r="F1378" i="7"/>
  <c r="F1379" i="7"/>
  <c r="F1380" i="7"/>
  <c r="F1381" i="7"/>
  <c r="F1382" i="7"/>
  <c r="F1383" i="7"/>
  <c r="F1384" i="7"/>
  <c r="F1385" i="7"/>
  <c r="F1386" i="7"/>
  <c r="F1387" i="7"/>
  <c r="F1392" i="7"/>
  <c r="F1393" i="7"/>
  <c r="F1394" i="7"/>
  <c r="F1395" i="7"/>
  <c r="F1396" i="7"/>
  <c r="F1397" i="7"/>
  <c r="F1398" i="7"/>
  <c r="F1399" i="7"/>
  <c r="F1400" i="7"/>
  <c r="F1401" i="7"/>
  <c r="F1402" i="7"/>
  <c r="F1403" i="7"/>
  <c r="F1404" i="7"/>
  <c r="F1405" i="7"/>
  <c r="F1406" i="7"/>
  <c r="F1407" i="7"/>
  <c r="F1408" i="7"/>
  <c r="F1409" i="7"/>
  <c r="F1410" i="7"/>
  <c r="F1411" i="7"/>
  <c r="F1412" i="7"/>
  <c r="F1413" i="7"/>
  <c r="F1414" i="7"/>
  <c r="F1415" i="7"/>
  <c r="F1416" i="7"/>
  <c r="F1417" i="7"/>
  <c r="F1418" i="7"/>
  <c r="F1419" i="7"/>
  <c r="F1420" i="7"/>
  <c r="F1421" i="7"/>
  <c r="F1422" i="7"/>
  <c r="F1423" i="7"/>
  <c r="F1428" i="7"/>
  <c r="F1429" i="7"/>
  <c r="F1430" i="7"/>
  <c r="F1431" i="7"/>
  <c r="F1432" i="7"/>
  <c r="F1433" i="7"/>
  <c r="F1434" i="7"/>
  <c r="F1435" i="7"/>
  <c r="F1436" i="7"/>
  <c r="F1437" i="7"/>
  <c r="F1438" i="7"/>
  <c r="F1439" i="7"/>
  <c r="F1440" i="7"/>
  <c r="F1441" i="7"/>
  <c r="F1442" i="7"/>
  <c r="F1443" i="7"/>
  <c r="F1449" i="7"/>
  <c r="F1450" i="7"/>
  <c r="F1451" i="7"/>
  <c r="F1452" i="7"/>
  <c r="F1453" i="7"/>
  <c r="F1454" i="7"/>
  <c r="F1455" i="7"/>
  <c r="F1456" i="7"/>
  <c r="F1457" i="7"/>
  <c r="F1458" i="7"/>
  <c r="F1459" i="7"/>
  <c r="F1460" i="7"/>
  <c r="F1461" i="7"/>
  <c r="F1462" i="7"/>
  <c r="F1463" i="7"/>
  <c r="F1464" i="7"/>
  <c r="F1465" i="7"/>
  <c r="F1466" i="7"/>
  <c r="F1467" i="7"/>
  <c r="F1468" i="7"/>
  <c r="F1469" i="7"/>
  <c r="F1470" i="7"/>
  <c r="F1471" i="7"/>
  <c r="F1472" i="7"/>
  <c r="F1477" i="7"/>
  <c r="F1478" i="7"/>
  <c r="F1479" i="7"/>
  <c r="F1480" i="7"/>
  <c r="F1481" i="7"/>
  <c r="F1482" i="7"/>
  <c r="F1483" i="7"/>
  <c r="F1484" i="7"/>
  <c r="F1485" i="7"/>
  <c r="F1486" i="7"/>
  <c r="F1487" i="7"/>
  <c r="F1488" i="7"/>
  <c r="F1489" i="7"/>
  <c r="F1490" i="7"/>
  <c r="F1491" i="7"/>
  <c r="F1492" i="7"/>
  <c r="F1493" i="7"/>
  <c r="F1494" i="7"/>
  <c r="F1495" i="7"/>
  <c r="F1496" i="7"/>
  <c r="F1497" i="7"/>
  <c r="F1498" i="7"/>
  <c r="F1499" i="7"/>
  <c r="F1500" i="7"/>
  <c r="F1501" i="7"/>
  <c r="F1507" i="7"/>
  <c r="F1508" i="7"/>
  <c r="F1509" i="7"/>
  <c r="F1510" i="7"/>
  <c r="F1511" i="7"/>
  <c r="F1512" i="7"/>
  <c r="F1513" i="7"/>
  <c r="F1514" i="7"/>
  <c r="F1515" i="7"/>
  <c r="F1516" i="7"/>
  <c r="F1517" i="7"/>
  <c r="F1518" i="7"/>
  <c r="F1519" i="7"/>
  <c r="F1520" i="7"/>
  <c r="F1521" i="7"/>
  <c r="F1522" i="7"/>
  <c r="F1528" i="7"/>
  <c r="F1529" i="7"/>
  <c r="F1530" i="7"/>
  <c r="F1531" i="7"/>
  <c r="F1532" i="7"/>
  <c r="F1533" i="7"/>
  <c r="F1534" i="7"/>
  <c r="F1535" i="7"/>
  <c r="F1536" i="7"/>
  <c r="F1537" i="7"/>
  <c r="F1538" i="7"/>
  <c r="F1539" i="7"/>
  <c r="F1540" i="7"/>
  <c r="F1546" i="7"/>
  <c r="F1547" i="7"/>
  <c r="F1548" i="7"/>
  <c r="F1554" i="7"/>
  <c r="F1555" i="7"/>
  <c r="F1556" i="7"/>
  <c r="F1557" i="7"/>
  <c r="F1558" i="7"/>
  <c r="F1559" i="7"/>
  <c r="F1560" i="7"/>
  <c r="F1561" i="7"/>
  <c r="F1562" i="7"/>
  <c r="F1563" i="7"/>
  <c r="F1564" i="7"/>
  <c r="F1565" i="7"/>
  <c r="F1566" i="7"/>
  <c r="F1571" i="7"/>
  <c r="F1572" i="7"/>
  <c r="F1573" i="7"/>
  <c r="F1574" i="7"/>
  <c r="F1575" i="7"/>
  <c r="F1576" i="7"/>
  <c r="F1577" i="7"/>
  <c r="F1578" i="7"/>
  <c r="F1579" i="7"/>
  <c r="F1580" i="7"/>
  <c r="F1581" i="7"/>
  <c r="F1582" i="7"/>
  <c r="F1583" i="7"/>
  <c r="F1584" i="7"/>
  <c r="F1585" i="7"/>
  <c r="F1586" i="7"/>
  <c r="F1587" i="7"/>
  <c r="F1588" i="7"/>
  <c r="F1589" i="7"/>
  <c r="F1590" i="7"/>
  <c r="F1591" i="7"/>
  <c r="F1592" i="7"/>
  <c r="F1593" i="7"/>
  <c r="F1594" i="7"/>
  <c r="F1595" i="7"/>
  <c r="F1596" i="7"/>
  <c r="F1601" i="7"/>
  <c r="F1602" i="7"/>
  <c r="F1603" i="7"/>
  <c r="F1604" i="7"/>
  <c r="F1605" i="7"/>
  <c r="F1606" i="7"/>
  <c r="F1607" i="7"/>
  <c r="F1608" i="7"/>
  <c r="F1609" i="7"/>
  <c r="F1610" i="7"/>
  <c r="F1611" i="7"/>
  <c r="F1612" i="7"/>
  <c r="F1613" i="7"/>
  <c r="F1614" i="7"/>
  <c r="F1615" i="7"/>
  <c r="F1616" i="7"/>
  <c r="F1617" i="7"/>
  <c r="F1618" i="7"/>
  <c r="F1619" i="7"/>
  <c r="F1620" i="7"/>
  <c r="F1621" i="7"/>
  <c r="F1622" i="7"/>
  <c r="F1623" i="7"/>
  <c r="F1624" i="7"/>
  <c r="F1625" i="7"/>
  <c r="F1626" i="7"/>
  <c r="F1627" i="7"/>
  <c r="F1628" i="7"/>
  <c r="F1629" i="7"/>
  <c r="F1630" i="7"/>
  <c r="F1631" i="7"/>
  <c r="F1632" i="7"/>
  <c r="F1633" i="7"/>
  <c r="F1634" i="7"/>
  <c r="F1635" i="7"/>
  <c r="F1636" i="7"/>
  <c r="F1637" i="7"/>
  <c r="F1638" i="7"/>
  <c r="F1639" i="7"/>
  <c r="F1640" i="7"/>
  <c r="F1641" i="7"/>
  <c r="F1642" i="7"/>
  <c r="F1643" i="7"/>
  <c r="F1649" i="7"/>
  <c r="F1650" i="7"/>
  <c r="F1651" i="7"/>
  <c r="F1652" i="7"/>
  <c r="F1653" i="7"/>
  <c r="F1654" i="7"/>
  <c r="F1655" i="7"/>
  <c r="F1656" i="7"/>
  <c r="F1657" i="7"/>
  <c r="F1658" i="7"/>
  <c r="F1659" i="7"/>
  <c r="F1683" i="7"/>
  <c r="F1684" i="7"/>
  <c r="F1685" i="7"/>
  <c r="F1686" i="7"/>
  <c r="F1687" i="7"/>
  <c r="F1688" i="7"/>
  <c r="F1689" i="7"/>
  <c r="F1690" i="7"/>
  <c r="F1691" i="7"/>
  <c r="F1692" i="7"/>
  <c r="F1693" i="7"/>
  <c r="F1694" i="7"/>
  <c r="F1695" i="7"/>
  <c r="F1696" i="7"/>
  <c r="F1697" i="7"/>
  <c r="F1698" i="7"/>
  <c r="F1699" i="7"/>
  <c r="F1700" i="7"/>
  <c r="F1701" i="7"/>
  <c r="F1702" i="7"/>
  <c r="F1703" i="7"/>
  <c r="F1704" i="7"/>
  <c r="F1705" i="7"/>
  <c r="F1706" i="7"/>
  <c r="F1707" i="7"/>
  <c r="F1708" i="7"/>
  <c r="F1709" i="7"/>
  <c r="F1710" i="7"/>
  <c r="F1711" i="7"/>
  <c r="F1712" i="7"/>
  <c r="F1713" i="7"/>
  <c r="F1714" i="7"/>
  <c r="F1715" i="7"/>
  <c r="F1716" i="7"/>
  <c r="F1717" i="7"/>
  <c r="F1718" i="7"/>
  <c r="F1719" i="7"/>
  <c r="F1720" i="7"/>
  <c r="F1721" i="7"/>
  <c r="F1726" i="7"/>
  <c r="F1727" i="7"/>
  <c r="F1728" i="7"/>
  <c r="F1729" i="7"/>
  <c r="F1730" i="7"/>
  <c r="F1735" i="7"/>
  <c r="F1736" i="7"/>
  <c r="F1737" i="7"/>
  <c r="F1738" i="7"/>
  <c r="F1739" i="7"/>
  <c r="F1740" i="7"/>
  <c r="F1741" i="7"/>
  <c r="F1742" i="7"/>
  <c r="F1743" i="7"/>
  <c r="F1748" i="7"/>
  <c r="F1749" i="7"/>
  <c r="F1750" i="7"/>
  <c r="F1751" i="7"/>
  <c r="F1752" i="7"/>
  <c r="F1753" i="7"/>
  <c r="F1754" i="7"/>
  <c r="F1759" i="7"/>
  <c r="F1760" i="7"/>
  <c r="F1761" i="7"/>
  <c r="F1762" i="7"/>
  <c r="F1763" i="7"/>
  <c r="F1764" i="7"/>
  <c r="F1765" i="7"/>
  <c r="F1770" i="7"/>
  <c r="F1771" i="7"/>
  <c r="F1772" i="7"/>
  <c r="F1773" i="7"/>
  <c r="F1774" i="7"/>
  <c r="F1775" i="7"/>
  <c r="F1776" i="7"/>
  <c r="F1781" i="7"/>
  <c r="F1782" i="7"/>
  <c r="F1783" i="7"/>
  <c r="F1784" i="7"/>
  <c r="F1785" i="7"/>
  <c r="F1786" i="7"/>
  <c r="F1787" i="7"/>
  <c r="F1792" i="7"/>
  <c r="F1797" i="7"/>
  <c r="F1798" i="7"/>
  <c r="F1804" i="7"/>
  <c r="F1805" i="7"/>
  <c r="F1806" i="7"/>
  <c r="F1807" i="7"/>
  <c r="F1808" i="7"/>
  <c r="F1809" i="7"/>
  <c r="F1810" i="7"/>
  <c r="F1811" i="7"/>
  <c r="F1812" i="7"/>
  <c r="F1813" i="7"/>
  <c r="F1814" i="7"/>
  <c r="F1815" i="7"/>
  <c r="F1816" i="7"/>
  <c r="F1817" i="7"/>
  <c r="F1818" i="7"/>
  <c r="F1819" i="7"/>
  <c r="F1820" i="7"/>
  <c r="F1821" i="7"/>
  <c r="F1822" i="7"/>
  <c r="F1823" i="7"/>
  <c r="F1824" i="7"/>
  <c r="F1829" i="7"/>
  <c r="F1830" i="7"/>
  <c r="F1831" i="7"/>
  <c r="F1832" i="7"/>
  <c r="F1833" i="7"/>
  <c r="F1834" i="7"/>
  <c r="F1835" i="7"/>
  <c r="F1836" i="7"/>
  <c r="F1837" i="7"/>
  <c r="F1838" i="7"/>
  <c r="F1839" i="7"/>
  <c r="F1840" i="7"/>
  <c r="F1841" i="7"/>
  <c r="F1842" i="7"/>
  <c r="F1843" i="7"/>
  <c r="F1844" i="7"/>
  <c r="F1845" i="7"/>
  <c r="F1846" i="7"/>
  <c r="F1847" i="7"/>
  <c r="F1848" i="7"/>
  <c r="F1849" i="7"/>
  <c r="F1850" i="7"/>
  <c r="F1851" i="7"/>
  <c r="F1852" i="7"/>
  <c r="F1853" i="7"/>
  <c r="F1854" i="7"/>
  <c r="F1855" i="7"/>
  <c r="F1856" i="7"/>
  <c r="F1857" i="7"/>
  <c r="F1858" i="7"/>
  <c r="F1859" i="7"/>
  <c r="F1860" i="7"/>
  <c r="F1861" i="7"/>
  <c r="F1862" i="7"/>
  <c r="F1863" i="7"/>
  <c r="F1864" i="7"/>
  <c r="F1865" i="7"/>
  <c r="F1866" i="7"/>
  <c r="F1867" i="7"/>
  <c r="F1868" i="7"/>
  <c r="F1869" i="7"/>
  <c r="F1870" i="7"/>
  <c r="F1871" i="7"/>
  <c r="F1872" i="7"/>
  <c r="F1873" i="7"/>
  <c r="F1874" i="7"/>
  <c r="F1875" i="7"/>
  <c r="F1876" i="7"/>
  <c r="F1877" i="7"/>
  <c r="F1878" i="7"/>
  <c r="F1879" i="7"/>
  <c r="F1880" i="7"/>
  <c r="F1881" i="7"/>
  <c r="F1882" i="7"/>
  <c r="F1890" i="7"/>
  <c r="F1891" i="7"/>
  <c r="F1892" i="7"/>
  <c r="F1893" i="7"/>
  <c r="F1894" i="7"/>
  <c r="F1895" i="7"/>
  <c r="F1896" i="7"/>
  <c r="F1897" i="7"/>
  <c r="F1898" i="7"/>
  <c r="F1899" i="7"/>
  <c r="F1900" i="7"/>
  <c r="F1901" i="7"/>
  <c r="F1902" i="7"/>
  <c r="F1903" i="7"/>
  <c r="F1904" i="7"/>
  <c r="F1905" i="7"/>
  <c r="F1906" i="7"/>
  <c r="F1907" i="7"/>
  <c r="F1908" i="7"/>
  <c r="F1909" i="7"/>
  <c r="F1910" i="7"/>
  <c r="F1911" i="7"/>
  <c r="F1912" i="7"/>
  <c r="F1913" i="7"/>
  <c r="F1914" i="7"/>
  <c r="F1915" i="7"/>
  <c r="F1916" i="7"/>
  <c r="F1917" i="7"/>
  <c r="F1918" i="7"/>
  <c r="F1919" i="7"/>
  <c r="F1920" i="7"/>
  <c r="F1921" i="7"/>
  <c r="F1922" i="7"/>
  <c r="F1923" i="7"/>
  <c r="F1924" i="7"/>
  <c r="F1925" i="7"/>
  <c r="F1926" i="7"/>
  <c r="F1927" i="7"/>
  <c r="F1928" i="7"/>
  <c r="F1929" i="7"/>
  <c r="F1930" i="7"/>
  <c r="F1931" i="7"/>
  <c r="F1932" i="7"/>
  <c r="F1933" i="7"/>
  <c r="F1934" i="7"/>
  <c r="F1935" i="7"/>
  <c r="F1936" i="7"/>
  <c r="F1937" i="7"/>
  <c r="F1938" i="7"/>
  <c r="F1939" i="7"/>
  <c r="F1940" i="7"/>
  <c r="F1941" i="7"/>
  <c r="F1942" i="7"/>
  <c r="F1943" i="7"/>
  <c r="F1944" i="7"/>
  <c r="F1945" i="7"/>
  <c r="F1946" i="7"/>
  <c r="F1947" i="7"/>
  <c r="F1948" i="7"/>
  <c r="F1949" i="7"/>
  <c r="F1950" i="7"/>
  <c r="F1951" i="7"/>
  <c r="F1952" i="7"/>
  <c r="F1953" i="7"/>
  <c r="F1954" i="7"/>
  <c r="F1955" i="7"/>
  <c r="F1956" i="7"/>
  <c r="F1957" i="7"/>
  <c r="F1958" i="7"/>
  <c r="F1959" i="7"/>
  <c r="F1960" i="7"/>
  <c r="F1961" i="7"/>
  <c r="F1962" i="7"/>
  <c r="F1963" i="7"/>
  <c r="F1964" i="7"/>
  <c r="F1965" i="7"/>
  <c r="F1966" i="7"/>
  <c r="F1967" i="7"/>
  <c r="F1968" i="7"/>
  <c r="F1969" i="7"/>
  <c r="F1970" i="7"/>
  <c r="F1971" i="7"/>
  <c r="F1972" i="7"/>
  <c r="F1973" i="7"/>
  <c r="F1974" i="7"/>
  <c r="F1975" i="7"/>
  <c r="F1976" i="7"/>
  <c r="F1977" i="7"/>
  <c r="F1978" i="7"/>
  <c r="F1979" i="7"/>
  <c r="F1980" i="7"/>
  <c r="F1981" i="7"/>
  <c r="F1982" i="7"/>
  <c r="F1983" i="7"/>
  <c r="F1984" i="7"/>
  <c r="F1985" i="7"/>
  <c r="F1986" i="7"/>
  <c r="F1987" i="7"/>
  <c r="F1988" i="7"/>
  <c r="F1989" i="7"/>
  <c r="F1990" i="7"/>
  <c r="F1991" i="7"/>
  <c r="F1992" i="7"/>
  <c r="F1993" i="7"/>
  <c r="F1994" i="7"/>
  <c r="F1995" i="7"/>
  <c r="F1996" i="7"/>
  <c r="F1997" i="7"/>
  <c r="F1998" i="7"/>
  <c r="F1999" i="7"/>
  <c r="F2000" i="7"/>
  <c r="F2001" i="7"/>
  <c r="F2004" i="7"/>
  <c r="F2005" i="7"/>
  <c r="F2006" i="7"/>
  <c r="F2007" i="7"/>
  <c r="F2008" i="7"/>
  <c r="F2009" i="7"/>
  <c r="F2010" i="7"/>
  <c r="F2011" i="7"/>
  <c r="F2012" i="7"/>
  <c r="F2013" i="7"/>
  <c r="F2014" i="7"/>
  <c r="F2015" i="7"/>
  <c r="F2016" i="7"/>
  <c r="F2017" i="7"/>
  <c r="F2018" i="7"/>
  <c r="F2019" i="7"/>
  <c r="F2020" i="7"/>
  <c r="F2021" i="7"/>
  <c r="F2022" i="7"/>
  <c r="F2023" i="7"/>
  <c r="F2024" i="7"/>
  <c r="F2025" i="7"/>
  <c r="F2026" i="7"/>
  <c r="F2027" i="7"/>
  <c r="F2028" i="7"/>
  <c r="F2029" i="7"/>
  <c r="F2030" i="7"/>
  <c r="F2031" i="7"/>
  <c r="F2032" i="7"/>
  <c r="F2033" i="7"/>
  <c r="F2034" i="7"/>
  <c r="F2035" i="7"/>
  <c r="F2036" i="7"/>
  <c r="F2037" i="7"/>
  <c r="F2038" i="7"/>
  <c r="F2039" i="7"/>
  <c r="F2040" i="7"/>
  <c r="F2041" i="7"/>
  <c r="F2042" i="7"/>
  <c r="F2043" i="7"/>
  <c r="F2044" i="7"/>
  <c r="F2045" i="7"/>
  <c r="F2046" i="7"/>
  <c r="F2047" i="7"/>
  <c r="F2048" i="7"/>
  <c r="F2049" i="7"/>
  <c r="F2050" i="7"/>
  <c r="F2051" i="7"/>
  <c r="F2052" i="7"/>
  <c r="F2053" i="7"/>
  <c r="F2054" i="7"/>
  <c r="F2055" i="7"/>
  <c r="F2056" i="7"/>
  <c r="F2057" i="7"/>
  <c r="F2058" i="7"/>
  <c r="F2059" i="7"/>
  <c r="F2060" i="7"/>
  <c r="F2061" i="7"/>
  <c r="F2062" i="7"/>
  <c r="F2063" i="7"/>
  <c r="F2064" i="7"/>
  <c r="F2065" i="7"/>
  <c r="F2066" i="7"/>
  <c r="F2067" i="7"/>
  <c r="F2068" i="7"/>
  <c r="F2069" i="7"/>
  <c r="F2070" i="7"/>
  <c r="F2071" i="7"/>
  <c r="F2072" i="7"/>
  <c r="F2073" i="7"/>
  <c r="F2074" i="7"/>
  <c r="F2075" i="7"/>
  <c r="F2076" i="7"/>
  <c r="F2077" i="7"/>
  <c r="F2078" i="7"/>
  <c r="F2081" i="7"/>
  <c r="F2082" i="7"/>
  <c r="F2083" i="7"/>
  <c r="F2084" i="7"/>
  <c r="F2085" i="7"/>
  <c r="F2086" i="7"/>
  <c r="F2087" i="7"/>
  <c r="F2088" i="7"/>
  <c r="F2089" i="7"/>
  <c r="F2090" i="7"/>
  <c r="F2091" i="7"/>
  <c r="F2092" i="7"/>
  <c r="F2093" i="7"/>
  <c r="F2094" i="7"/>
  <c r="F2095" i="7"/>
  <c r="F2096" i="7"/>
  <c r="F2097" i="7"/>
  <c r="F2098" i="7"/>
  <c r="F2099" i="7"/>
  <c r="F2100" i="7"/>
  <c r="F2101" i="7"/>
  <c r="F2102" i="7"/>
  <c r="F2103" i="7"/>
  <c r="F2104" i="7"/>
  <c r="F2105" i="7"/>
  <c r="F2106" i="7"/>
  <c r="F2107" i="7"/>
  <c r="F2108" i="7"/>
  <c r="F2109" i="7"/>
  <c r="F2110" i="7"/>
  <c r="F2111" i="7"/>
  <c r="F2112" i="7"/>
  <c r="F2113" i="7"/>
  <c r="F2114" i="7"/>
  <c r="F2115" i="7"/>
  <c r="F2116" i="7"/>
  <c r="F2117" i="7"/>
  <c r="F2118" i="7"/>
  <c r="F2119" i="7"/>
  <c r="F2120" i="7"/>
  <c r="F2121" i="7"/>
  <c r="F2122" i="7"/>
  <c r="F2123" i="7"/>
  <c r="F2124" i="7"/>
  <c r="F2125" i="7"/>
  <c r="F2126" i="7"/>
  <c r="F2127" i="7"/>
  <c r="F2128" i="7"/>
  <c r="F2129" i="7"/>
  <c r="F2130" i="7"/>
  <c r="F2131" i="7"/>
  <c r="F2132" i="7"/>
  <c r="F2133" i="7"/>
  <c r="F2134" i="7"/>
  <c r="F2135" i="7"/>
  <c r="F2136" i="7"/>
  <c r="F2137" i="7"/>
  <c r="F2138" i="7"/>
  <c r="F2139" i="7"/>
  <c r="F2140" i="7"/>
  <c r="F2141" i="7"/>
  <c r="F2142" i="7"/>
  <c r="F2143" i="7"/>
  <c r="F2144" i="7"/>
  <c r="F2145" i="7"/>
  <c r="F2146" i="7"/>
  <c r="F2147" i="7"/>
  <c r="F2148" i="7"/>
  <c r="F2149" i="7"/>
  <c r="F2150" i="7"/>
  <c r="F2151" i="7"/>
  <c r="F2153" i="7"/>
  <c r="F2154" i="7"/>
  <c r="F2155" i="7"/>
  <c r="F2156" i="7"/>
  <c r="F2157" i="7"/>
  <c r="F2158" i="7"/>
  <c r="F2159" i="7"/>
  <c r="F2160" i="7"/>
  <c r="F2161" i="7"/>
  <c r="F2162" i="7"/>
  <c r="F2164" i="7"/>
  <c r="F2165" i="7"/>
  <c r="F2166" i="7"/>
  <c r="F2167" i="7"/>
  <c r="F2168" i="7"/>
  <c r="F2169" i="7"/>
  <c r="F2170" i="7"/>
  <c r="F2171" i="7"/>
  <c r="F2172" i="7"/>
  <c r="F2173" i="7"/>
  <c r="F4" i="7"/>
  <c r="E879" i="7"/>
  <c r="E876" i="7"/>
  <c r="E800" i="7"/>
  <c r="E799" i="7"/>
  <c r="E798" i="7"/>
  <c r="E797" i="7"/>
  <c r="E796" i="7"/>
  <c r="E795" i="7"/>
  <c r="E794" i="7"/>
  <c r="E793" i="7"/>
  <c r="E772" i="7"/>
  <c r="E771" i="7"/>
  <c r="E770" i="7"/>
  <c r="E769" i="7"/>
  <c r="E768" i="7"/>
  <c r="E767" i="7"/>
  <c r="E766" i="7"/>
  <c r="E765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1359" i="7"/>
  <c r="E1358" i="7"/>
  <c r="E1357" i="7"/>
  <c r="E1356" i="7"/>
  <c r="E1355" i="7"/>
  <c r="E1354" i="7"/>
  <c r="E1213" i="7"/>
  <c r="E1212" i="7"/>
  <c r="E1211" i="7"/>
  <c r="E1210" i="7"/>
  <c r="E565" i="7"/>
  <c r="E564" i="7"/>
  <c r="E563" i="7"/>
  <c r="E562" i="7"/>
</calcChain>
</file>

<file path=xl/sharedStrings.xml><?xml version="1.0" encoding="utf-8"?>
<sst xmlns="http://schemas.openxmlformats.org/spreadsheetml/2006/main" count="4361" uniqueCount="2923">
  <si>
    <t>11080.K</t>
  </si>
  <si>
    <t>11089</t>
  </si>
  <si>
    <t>12900DIGITAL/OT</t>
  </si>
  <si>
    <t>12901/CR</t>
  </si>
  <si>
    <t>12901/SA</t>
  </si>
  <si>
    <t>12902/CR</t>
  </si>
  <si>
    <t>12920/OT</t>
  </si>
  <si>
    <t>12930/CR</t>
  </si>
  <si>
    <t>11070</t>
  </si>
  <si>
    <t>11070.K</t>
  </si>
  <si>
    <t>11080</t>
  </si>
  <si>
    <t>11080B</t>
  </si>
  <si>
    <t>11089B</t>
  </si>
  <si>
    <t>11070B</t>
  </si>
  <si>
    <t>11089.K</t>
  </si>
  <si>
    <t>12901/OT</t>
  </si>
  <si>
    <t>12905/OT</t>
  </si>
  <si>
    <t>12930/BR</t>
  </si>
  <si>
    <t>12940/OT</t>
  </si>
  <si>
    <t>12940/SA</t>
  </si>
  <si>
    <t>15315/120</t>
  </si>
  <si>
    <t>15345.K</t>
  </si>
  <si>
    <t>1940MGR/63/37D</t>
  </si>
  <si>
    <t>1940MGR/73/28S</t>
  </si>
  <si>
    <t>12900/CR</t>
  </si>
  <si>
    <t>12900/SA</t>
  </si>
  <si>
    <t>12902/BR</t>
  </si>
  <si>
    <t>12902/OT</t>
  </si>
  <si>
    <t>12902/SA</t>
  </si>
  <si>
    <t>12910/BR</t>
  </si>
  <si>
    <t>12910/SA</t>
  </si>
  <si>
    <t>12920/BR</t>
  </si>
  <si>
    <t>12920/SA</t>
  </si>
  <si>
    <t>12930/OT</t>
  </si>
  <si>
    <t>12930/SA</t>
  </si>
  <si>
    <t>12940/BR</t>
  </si>
  <si>
    <t>1940MGR/73/37S</t>
  </si>
  <si>
    <t>1970MGR/73/28D</t>
  </si>
  <si>
    <t>2600.15</t>
  </si>
  <si>
    <t>2715B</t>
  </si>
  <si>
    <t>LUCCHETTO OTTONE 17 mm BLISTER</t>
  </si>
  <si>
    <t>2720</t>
  </si>
  <si>
    <t>LUCCHETTO OTTONE 20 mm</t>
  </si>
  <si>
    <t>2725</t>
  </si>
  <si>
    <t>LUCCHETTO OTTONE 25 mm</t>
  </si>
  <si>
    <t>2730</t>
  </si>
  <si>
    <t>LUCCHETTO OTTONE 30 mm</t>
  </si>
  <si>
    <t>2750MB</t>
  </si>
  <si>
    <t>15315/150</t>
  </si>
  <si>
    <t>1940MGR/63/28D</t>
  </si>
  <si>
    <t>1940MGR/63/37S</t>
  </si>
  <si>
    <t>1940MGR/73/37D</t>
  </si>
  <si>
    <t>1970MGR/63/28D</t>
  </si>
  <si>
    <t>2517RSC</t>
  </si>
  <si>
    <t>CASSAFORTE A CHIAVE FRONTALE 8mm</t>
  </si>
  <si>
    <t>2610.15</t>
  </si>
  <si>
    <t>2630.09TAPPO</t>
  </si>
  <si>
    <t>2740MB</t>
  </si>
  <si>
    <t>2750B</t>
  </si>
  <si>
    <t>LUCCHETTO OTTONE 50 mm BLISTER</t>
  </si>
  <si>
    <t>2770SB</t>
  </si>
  <si>
    <t>2600.09CIL</t>
  </si>
  <si>
    <t>2715</t>
  </si>
  <si>
    <t>LUCCHETTO OTTONE 17 mm</t>
  </si>
  <si>
    <t>2720B</t>
  </si>
  <si>
    <t>LUCCHETTO OTTONE 20 mm BLISTER</t>
  </si>
  <si>
    <t>2725B</t>
  </si>
  <si>
    <t>LUCCHETTO OTTONE 25 mm BLISTER</t>
  </si>
  <si>
    <t>2740B</t>
  </si>
  <si>
    <t>LUCCHETTO OTTONE 40 mm BLISTER</t>
  </si>
  <si>
    <t>2750</t>
  </si>
  <si>
    <t>LUCCHETTO OTTONE 50 mm</t>
  </si>
  <si>
    <t>2780SB</t>
  </si>
  <si>
    <t>2790S</t>
  </si>
  <si>
    <t>LUCCHETTO OTTONE 50 ARCO MEDIO</t>
  </si>
  <si>
    <t>2820</t>
  </si>
  <si>
    <t>2820B</t>
  </si>
  <si>
    <t>2850</t>
  </si>
  <si>
    <t>2850B</t>
  </si>
  <si>
    <t>2950PC.15</t>
  </si>
  <si>
    <t>2950PC.15.K</t>
  </si>
  <si>
    <t>3000.2828.01</t>
  </si>
  <si>
    <t>3050.2838.01</t>
  </si>
  <si>
    <t>3050.3535.01</t>
  </si>
  <si>
    <t>3050.4555.01</t>
  </si>
  <si>
    <t>3200.KN</t>
  </si>
  <si>
    <t>2790B</t>
  </si>
  <si>
    <t>2860</t>
  </si>
  <si>
    <t>2950.15</t>
  </si>
  <si>
    <t>3000.2833.01</t>
  </si>
  <si>
    <t>3000.3050.01</t>
  </si>
  <si>
    <t>3000.3540.01</t>
  </si>
  <si>
    <t>3000.3545.01</t>
  </si>
  <si>
    <t>3000.4045.01</t>
  </si>
  <si>
    <t>3050.2828.01</t>
  </si>
  <si>
    <t>3050.3030.01</t>
  </si>
  <si>
    <t>3050.3035.01</t>
  </si>
  <si>
    <t>3050.3050.01</t>
  </si>
  <si>
    <t>3050.3540.01</t>
  </si>
  <si>
    <t>3400.4040.03</t>
  </si>
  <si>
    <t>3400.5050.03</t>
  </si>
  <si>
    <t>3400.3050.03</t>
  </si>
  <si>
    <t>3400.3070.03</t>
  </si>
  <si>
    <t>3400.3545.03</t>
  </si>
  <si>
    <t>3400.3555.03</t>
  </si>
  <si>
    <t>3400.4045.03</t>
  </si>
  <si>
    <t>3400.4050.03</t>
  </si>
  <si>
    <t>3400.4060.03</t>
  </si>
  <si>
    <t>3400.4070.03</t>
  </si>
  <si>
    <t>3400.5070.03</t>
  </si>
  <si>
    <t>3400.6060.03</t>
  </si>
  <si>
    <t>3400.K.R</t>
  </si>
  <si>
    <t>3400.P.02</t>
  </si>
  <si>
    <t>POMOLO PER CILINDRO IN OTTONE</t>
  </si>
  <si>
    <t>3400.P.03</t>
  </si>
  <si>
    <t>2760</t>
  </si>
  <si>
    <t>LUCCHETTO OTTONE 60 mm</t>
  </si>
  <si>
    <t>2760B</t>
  </si>
  <si>
    <t>LUCCHETTO OTTONE 60 mm BLISTER</t>
  </si>
  <si>
    <t>2770</t>
  </si>
  <si>
    <t>2780MB</t>
  </si>
  <si>
    <t>2790</t>
  </si>
  <si>
    <t>2790MB</t>
  </si>
  <si>
    <t>2790SB</t>
  </si>
  <si>
    <t>3000.3045.01</t>
  </si>
  <si>
    <t>3000.3060.01</t>
  </si>
  <si>
    <t>3000.3555.01</t>
  </si>
  <si>
    <t>3000.4.K</t>
  </si>
  <si>
    <t>3000.4040.01</t>
  </si>
  <si>
    <t>3000.4050.01</t>
  </si>
  <si>
    <t>3000.4545.01</t>
  </si>
  <si>
    <t>3000.4555.01</t>
  </si>
  <si>
    <t>3050.2833.01</t>
  </si>
  <si>
    <t>3050.3040.01</t>
  </si>
  <si>
    <t>3050.3070.01</t>
  </si>
  <si>
    <t>3050.3555.01</t>
  </si>
  <si>
    <t>3400.5060.03</t>
  </si>
  <si>
    <t>3400.6045.03</t>
  </si>
  <si>
    <t>3400.K.B</t>
  </si>
  <si>
    <t>3400.KS</t>
  </si>
  <si>
    <t>3420.4530.03</t>
  </si>
  <si>
    <t>3430.3010.03</t>
  </si>
  <si>
    <t>4000.3030.03</t>
  </si>
  <si>
    <t>4000.3035.03</t>
  </si>
  <si>
    <t>4000.3540.03</t>
  </si>
  <si>
    <t>4000.4045.03</t>
  </si>
  <si>
    <t>4000.4070.03</t>
  </si>
  <si>
    <t>4000.4555.03</t>
  </si>
  <si>
    <t>4000.4565.03</t>
  </si>
  <si>
    <t>4000.5050.03</t>
  </si>
  <si>
    <t>4000.5555.03</t>
  </si>
  <si>
    <t>4000.K.G</t>
  </si>
  <si>
    <t>4020.4530.03</t>
  </si>
  <si>
    <t>4020.5030.03</t>
  </si>
  <si>
    <t>4030.3010.03</t>
  </si>
  <si>
    <t>3420.4030.03</t>
  </si>
  <si>
    <t>3420.6030.03</t>
  </si>
  <si>
    <t>3430.4510.03</t>
  </si>
  <si>
    <t>3430.5010.03</t>
  </si>
  <si>
    <t>4000.3045.03</t>
  </si>
  <si>
    <t>4000.3050.03</t>
  </si>
  <si>
    <t>4000.3065.03</t>
  </si>
  <si>
    <t>4000.3550.03</t>
  </si>
  <si>
    <t>4000.4040.03</t>
  </si>
  <si>
    <t>4000.4050.03</t>
  </si>
  <si>
    <t>4000.4060.03</t>
  </si>
  <si>
    <t>4000.4545.03</t>
  </si>
  <si>
    <t>4000.4550.03</t>
  </si>
  <si>
    <t>4020.3030.03</t>
  </si>
  <si>
    <t>4025RSC</t>
  </si>
  <si>
    <t>4030.7010.03</t>
  </si>
  <si>
    <t>9203</t>
  </si>
  <si>
    <t>OCCHIOLO FISSO mm. 16/64</t>
  </si>
  <si>
    <t>9204</t>
  </si>
  <si>
    <t>OCCHIOLO FISSO mm. 26/64</t>
  </si>
  <si>
    <t>3050.4040.01</t>
  </si>
  <si>
    <t>3050.4045.01</t>
  </si>
  <si>
    <t>3100.2828.01</t>
  </si>
  <si>
    <t>3121RSC</t>
  </si>
  <si>
    <t>3400.3060.03</t>
  </si>
  <si>
    <t>3400.3065.03</t>
  </si>
  <si>
    <t>3400.3535.03</t>
  </si>
  <si>
    <t>3400.3540.03</t>
  </si>
  <si>
    <t>3400.3550.03</t>
  </si>
  <si>
    <t>3400.3560.03</t>
  </si>
  <si>
    <t>3400.4550.03</t>
  </si>
  <si>
    <t>3400.4555.03</t>
  </si>
  <si>
    <t>3400.4565.03</t>
  </si>
  <si>
    <t>3400.5075.03</t>
  </si>
  <si>
    <t>9020CO</t>
  </si>
  <si>
    <t>9040CO</t>
  </si>
  <si>
    <t>9070CO.YELLOW</t>
  </si>
  <si>
    <t>9207</t>
  </si>
  <si>
    <t>CRAVATTA mm. 60X136/156</t>
  </si>
  <si>
    <t>CIL1640EURO16</t>
  </si>
  <si>
    <t>C-1635</t>
  </si>
  <si>
    <t>SERRATURA CENTRALE A CILINDRO</t>
  </si>
  <si>
    <t>CIL1640EURO16KA2</t>
  </si>
  <si>
    <t>K2640PC</t>
  </si>
  <si>
    <t>CHIAVE GREZZA LUCCHETTO 2600</t>
  </si>
  <si>
    <t>K2750/60</t>
  </si>
  <si>
    <t>3420.3030.03</t>
  </si>
  <si>
    <t>3420.3530.03</t>
  </si>
  <si>
    <t>3430.6010.03</t>
  </si>
  <si>
    <t>4000.3040.03</t>
  </si>
  <si>
    <t>4000.3535.03</t>
  </si>
  <si>
    <t>4000.5060.03</t>
  </si>
  <si>
    <t>4000.6060.03</t>
  </si>
  <si>
    <t>4000.K.A</t>
  </si>
  <si>
    <t>4020.3530.03</t>
  </si>
  <si>
    <t>4020.6030.03</t>
  </si>
  <si>
    <t>4030.3510.03</t>
  </si>
  <si>
    <t>4030.4010.03</t>
  </si>
  <si>
    <t>4228RSC</t>
  </si>
  <si>
    <t>4932RSC</t>
  </si>
  <si>
    <t>9030CO</t>
  </si>
  <si>
    <t>9070CO.RED</t>
  </si>
  <si>
    <t>9201</t>
  </si>
  <si>
    <t>OCCHIOLO FISSO mm. 16/44</t>
  </si>
  <si>
    <t>9202</t>
  </si>
  <si>
    <t>OCCHIOLO FISSO mm. 26/44</t>
  </si>
  <si>
    <t>9206</t>
  </si>
  <si>
    <t>CRAVATTA mm. 50X96/116</t>
  </si>
  <si>
    <t>9220CO</t>
  </si>
  <si>
    <t>K2740</t>
  </si>
  <si>
    <t>CHIAVE GREZZA LUCCHETTO 2740</t>
  </si>
  <si>
    <t>K2950</t>
  </si>
  <si>
    <t>CHIAVE GREZZA LUCCHETTO 84 mm</t>
  </si>
  <si>
    <t>9230CO</t>
  </si>
  <si>
    <t>C-1670</t>
  </si>
  <si>
    <t>CIL1640EURO49</t>
  </si>
  <si>
    <t>K2730</t>
  </si>
  <si>
    <t>CHIAVE GREZZA LUCCHETTO 2730</t>
  </si>
  <si>
    <t>P-16</t>
  </si>
  <si>
    <t>PROLUNGA OTTONE D.16</t>
  </si>
  <si>
    <t>P-14</t>
  </si>
  <si>
    <t>12900/BR</t>
  </si>
  <si>
    <t>12900/OT</t>
  </si>
  <si>
    <t>12900DIGITAL/SA</t>
  </si>
  <si>
    <t>12901/BR</t>
  </si>
  <si>
    <t>12905/BR</t>
  </si>
  <si>
    <t>12905/CR</t>
  </si>
  <si>
    <t>12905/SA</t>
  </si>
  <si>
    <t>12910/CR</t>
  </si>
  <si>
    <t>12910/OT</t>
  </si>
  <si>
    <t>12920/CR</t>
  </si>
  <si>
    <t>12940/CR</t>
  </si>
  <si>
    <t>15315/100</t>
  </si>
  <si>
    <t>1940MGR/63/28S</t>
  </si>
  <si>
    <t>1940MGR/73/28D</t>
  </si>
  <si>
    <t>1970MGR/63/28S</t>
  </si>
  <si>
    <t>1970MGR/73/28S</t>
  </si>
  <si>
    <t>2600.09.K</t>
  </si>
  <si>
    <t>2630.09</t>
  </si>
  <si>
    <t>2730B</t>
  </si>
  <si>
    <t>LUCCHETTO OTTONE 30 mm BLISTER</t>
  </si>
  <si>
    <t>2730MB</t>
  </si>
  <si>
    <t>2740</t>
  </si>
  <si>
    <t>LUCCHETTO OTTONE 40 mm</t>
  </si>
  <si>
    <t>2765</t>
  </si>
  <si>
    <t>LUCCHETTO OTTONE 70 mm</t>
  </si>
  <si>
    <t>2770.20</t>
  </si>
  <si>
    <t>2770.20B</t>
  </si>
  <si>
    <t>2770.25</t>
  </si>
  <si>
    <t>2770.25B</t>
  </si>
  <si>
    <t>2770B</t>
  </si>
  <si>
    <t>2770MB</t>
  </si>
  <si>
    <t>2770S</t>
  </si>
  <si>
    <t>LUCCHETTO OTTONE 30 ARCO MEDIO</t>
  </si>
  <si>
    <t>2780</t>
  </si>
  <si>
    <t>2780B</t>
  </si>
  <si>
    <t>2780S</t>
  </si>
  <si>
    <t>LUCCHETTO OTTONE 40 ARCO MEDIO</t>
  </si>
  <si>
    <t>2810</t>
  </si>
  <si>
    <t>2810B</t>
  </si>
  <si>
    <t>2830/40/630</t>
  </si>
  <si>
    <t>GRUPPO OCCHIOLI E CONO</t>
  </si>
  <si>
    <t>2830B/40/630</t>
  </si>
  <si>
    <t>GRUPPO OCCHIOLI BASCULANTE</t>
  </si>
  <si>
    <t>2860B</t>
  </si>
  <si>
    <t>2950.15.K</t>
  </si>
  <si>
    <t>3000.2838.01</t>
  </si>
  <si>
    <t>3000.3030.01</t>
  </si>
  <si>
    <t>3000.3035.01</t>
  </si>
  <si>
    <t>3000.3040.01</t>
  </si>
  <si>
    <t>3000.3070.01</t>
  </si>
  <si>
    <t>3000.3535.01</t>
  </si>
  <si>
    <t>3000.K</t>
  </si>
  <si>
    <t>3050.3045.01</t>
  </si>
  <si>
    <t>3050.3060.01</t>
  </si>
  <si>
    <t>3050.3545.01</t>
  </si>
  <si>
    <t>3050.4050.01</t>
  </si>
  <si>
    <t>3050.4545.01</t>
  </si>
  <si>
    <t>3050.4550.01</t>
  </si>
  <si>
    <t>3050.5555.01</t>
  </si>
  <si>
    <t>3100.2833.01</t>
  </si>
  <si>
    <t>3100.K</t>
  </si>
  <si>
    <t>3400 KA/MK KIT</t>
  </si>
  <si>
    <t>KIT PERNI DI COMBINAZIONE KA/M</t>
  </si>
  <si>
    <t>3400.3030.03</t>
  </si>
  <si>
    <t>3400.3035.03</t>
  </si>
  <si>
    <t>3400.3040.03</t>
  </si>
  <si>
    <t>3400.3045.03</t>
  </si>
  <si>
    <t>3400.4545.03</t>
  </si>
  <si>
    <t>3400.5555.03</t>
  </si>
  <si>
    <t>3420.5030.03</t>
  </si>
  <si>
    <t>3430.3510.03</t>
  </si>
  <si>
    <t>3430.4010.03</t>
  </si>
  <si>
    <t>3430.7010.03</t>
  </si>
  <si>
    <t>3625RSC</t>
  </si>
  <si>
    <t>4000.3060.03</t>
  </si>
  <si>
    <t>4000.3070.03</t>
  </si>
  <si>
    <t>4000.3545.03</t>
  </si>
  <si>
    <t>4000.3555.03</t>
  </si>
  <si>
    <t>4000.3560.03</t>
  </si>
  <si>
    <t>4000.5070.03</t>
  </si>
  <si>
    <t>4000.5075.03</t>
  </si>
  <si>
    <t>4020.4030.03</t>
  </si>
  <si>
    <t>4030.4510.03</t>
  </si>
  <si>
    <t>4030.5010.03</t>
  </si>
  <si>
    <t>4030.6010.03</t>
  </si>
  <si>
    <t>9205</t>
  </si>
  <si>
    <t>9240CO</t>
  </si>
  <si>
    <t>C-1650</t>
  </si>
  <si>
    <t>CIL1640EURO24</t>
  </si>
  <si>
    <t>CIL1640EURO24KA2</t>
  </si>
  <si>
    <t>CIL1640EURO35</t>
  </si>
  <si>
    <t>K2640</t>
  </si>
  <si>
    <t>K2715/20</t>
  </si>
  <si>
    <t>CHIAVE GREZZA LUCCHETTO 2715/2</t>
  </si>
  <si>
    <t>K2725</t>
  </si>
  <si>
    <t>CHIAVE GREZZA LUCCHETTO 2725</t>
  </si>
  <si>
    <t>K2765</t>
  </si>
  <si>
    <t>ROS/1/OT</t>
  </si>
  <si>
    <t>ROSETTA ESTERNA OTTONE D.14</t>
  </si>
  <si>
    <t>ARTICOLO</t>
  </si>
  <si>
    <t>4000.6045.03</t>
  </si>
  <si>
    <t>CILINDRO S4000 30+30 CHIAVE+PERNO</t>
  </si>
  <si>
    <t>CILINDRO S4000 35+30 CHIAVE+PERNO</t>
  </si>
  <si>
    <t>CILINDRO S4000 40+30 CHIAVE+PERNO</t>
  </si>
  <si>
    <t>CILINDRO S4000 45+30 CHIAVE+PERNO</t>
  </si>
  <si>
    <t>CILINDRO S4000 50+30 CHIAVE+PERNO</t>
  </si>
  <si>
    <t>CILINDRO S4000 60+30 CHIAVE+PERNO</t>
  </si>
  <si>
    <t>MEZZO CILINDRO S4000 30+10</t>
  </si>
  <si>
    <t>MEZZO CILINDRO S4000 35+10</t>
  </si>
  <si>
    <t>MEZZO CILINDRO S4000 40+10</t>
  </si>
  <si>
    <t>MEZZO CILINDRO S4000 45+10</t>
  </si>
  <si>
    <t>MEZZO CILINDRO S4000 50+10</t>
  </si>
  <si>
    <t>MEZZO CILINDRO S4000 60+10</t>
  </si>
  <si>
    <t>MEZZO CILINDRO S4000 70+10</t>
  </si>
  <si>
    <t>CHIAVI GREZZE PER CILINDRO S4000 COLORE ARANCIO</t>
  </si>
  <si>
    <t>CHIAVI GREZZE PER CILINDRO S4000 COLORE GRIGIO</t>
  </si>
  <si>
    <t>CILINDRO S4000 30+30 CHIAVE+CHIAVE</t>
  </si>
  <si>
    <t>CILINDRO S4000 30+35 CHIAVE+CHIAVE</t>
  </si>
  <si>
    <t>CILINDRO S4000 30+40 CHIAVE+CHIAVE</t>
  </si>
  <si>
    <t>CILINDRO S4000 35+35 CHIAVE+CHIAVE</t>
  </si>
  <si>
    <t>CILINDRO S4000 30+45 CHIAVE+CHIAVE</t>
  </si>
  <si>
    <t>CILINDRO S4000 35+40 CHIAVE+CHIAVE</t>
  </si>
  <si>
    <t>CILINDRO S4000 30+50 CHIAVE+CHIAVE</t>
  </si>
  <si>
    <t>CILINDRO S4000 35+45 CHIAVE+CHIAVE</t>
  </si>
  <si>
    <t>CILINDRO S4000 40+40 CHIAVE+CHIAVE</t>
  </si>
  <si>
    <t>CILINDRO S4000 35+50 CHIAVE+CHIAVE</t>
  </si>
  <si>
    <t>CILINDRO S4000 40+45 CHIAVE+CHIAVE</t>
  </si>
  <si>
    <t>CILINDRO S4000 30+60 CHIAVE+CHIAVE</t>
  </si>
  <si>
    <t>CILINDRO S4000 35+55 CHIAVE+CHIAVE</t>
  </si>
  <si>
    <t>CILINDRO S4000 40+50 CHIAVE+CHIAVE</t>
  </si>
  <si>
    <t>CILINDRO S4000 45+45 CHIAVE+CHIAVE</t>
  </si>
  <si>
    <t>CILINDRO S4000 30+65 CHIAVE+CHIAVE</t>
  </si>
  <si>
    <t>CILINDRO S4000 35+60 CHIAVE+CHIAVE</t>
  </si>
  <si>
    <t>CILINDRO S4000 45+50 CHIAVE+CHIAVE</t>
  </si>
  <si>
    <t>CILINDRO S4000 30+70 CHIAVE+CHIAVE</t>
  </si>
  <si>
    <t>CILINDRO S4000 40+60 CHIAVE+CHIAVE</t>
  </si>
  <si>
    <t>CILINDRO S4000 45+55 CHIAVE+CHIAVE</t>
  </si>
  <si>
    <t>CILINDRO S4000 50+50 CHIAVE+CHIAVE</t>
  </si>
  <si>
    <t>CILINDRO S4000 60+45 CHIAVE+CHIAVE</t>
  </si>
  <si>
    <t>CILINDRO S4000 40+70 CHIAVE+CHIAVE</t>
  </si>
  <si>
    <t>CILINDRO S4000 45+65 CHIAVE+CHIAVE</t>
  </si>
  <si>
    <t>CILINDRO S4000 50+60 CHIAVE+CHIAVE</t>
  </si>
  <si>
    <t>CILINDRO S4000 55+55 CHIAVE+CHIAVE</t>
  </si>
  <si>
    <t>CILINDRO S4000 50+70 CHIAVE+CHIAVE</t>
  </si>
  <si>
    <t>CILINDRO S4000 60+60 CHIAVE+CHIAVE</t>
  </si>
  <si>
    <t>CILINDRO S4000 50+75 CHIAVE+CHIAVE</t>
  </si>
  <si>
    <r>
      <t xml:space="preserve">Serie </t>
    </r>
    <r>
      <rPr>
        <b/>
        <sz val="18"/>
        <color theme="3"/>
        <rFont val="Helvetica Black"/>
        <family val="3"/>
      </rPr>
      <t>S4000 EVOLUTION</t>
    </r>
  </si>
  <si>
    <t>DESCRIZIONE   A+B</t>
  </si>
  <si>
    <t>CILINDRO S3400 30+30 CHIAVE+CHIAVE</t>
  </si>
  <si>
    <t>CILINDRO S3400 30+35 CHIAVE+CHIAVE</t>
  </si>
  <si>
    <t>CILINDRO S3400 30+40 CHIAVE+CHIAVE</t>
  </si>
  <si>
    <t>CILINDRO S3400 30+45 CHIAVE+CHIAVE</t>
  </si>
  <si>
    <t>CILINDRO S3400 30+50 CHIAVE+CHIAVE</t>
  </si>
  <si>
    <t>CILINDRO S3400 30+60 CHIAVE+CHIAVE</t>
  </si>
  <si>
    <t>CILINDRO S3400 30+65 CHIAVE+CHIAVE</t>
  </si>
  <si>
    <t>CILINDRO S3400 30+70 CHIAVE+CHIAVE</t>
  </si>
  <si>
    <t>CILINDRO S3400 35+35 CHIAVE+CHIAVE</t>
  </si>
  <si>
    <t>CILINDRO S3400 35+40 CHIAVE+CHIAVE</t>
  </si>
  <si>
    <t>CILINDRO S3400 35+45 CHIAVE+CHIAVE</t>
  </si>
  <si>
    <t>CILINDRO S3400 35+50 CHIAVE+CHIAVE</t>
  </si>
  <si>
    <t>CILINDRO S3400 35+55 CHIAVE+CHIAVE</t>
  </si>
  <si>
    <t>CILINDRO S3400 35+60 CHIAVE+CHIAVE</t>
  </si>
  <si>
    <t>CILINDRO S3400 40+40 CHIAVE+CHIAVE</t>
  </si>
  <si>
    <t>CILINDRO S3400 40+45 CHIAVE+CHIAVE</t>
  </si>
  <si>
    <t>CILINDRO S3400 40+50 CHIAVE+CHIAVE</t>
  </si>
  <si>
    <t>CILINDRO S3400 40+60 CHIAVE+CHIAVE</t>
  </si>
  <si>
    <t>CILINDRO S3400 40+70 CHIAVE+CHIAVE</t>
  </si>
  <si>
    <t>CILINDRO S3400 45+45 CHIAVE+CHIAVE</t>
  </si>
  <si>
    <t>CILINDRO S3400 45+50 CHIAVE+CHIAVE</t>
  </si>
  <si>
    <t>CILINDRO S3400 45+65 CHIAVE+CHIAVE</t>
  </si>
  <si>
    <t>CILINDRO S3400 50+50 CHIAVE+CHIAVE</t>
  </si>
  <si>
    <t>CILINDRO S3400 50+60 CHIAVE+CHIAVE</t>
  </si>
  <si>
    <t>CILINDRO S3400 50+70 CHIAVE+CHIAVE</t>
  </si>
  <si>
    <t>CILINDRO S3400 50+75 CHIAVE+CHIAVE</t>
  </si>
  <si>
    <t>CILINDRO S3400 55+55 CHIAVE+CHIAVE</t>
  </si>
  <si>
    <t>CILINDRO S3400 60+45 CHIAVE+CHIAVE</t>
  </si>
  <si>
    <t>CILINDRO S3400 60+60 CHIAVE+CHIAVE</t>
  </si>
  <si>
    <t>CILINDRO S3400 45+55 CHIAVE+CHIAVE</t>
  </si>
  <si>
    <r>
      <t xml:space="preserve">Serie </t>
    </r>
    <r>
      <rPr>
        <b/>
        <sz val="18"/>
        <color theme="3"/>
        <rFont val="Helvetica Black"/>
        <family val="3"/>
      </rPr>
      <t>S3400 SECUR</t>
    </r>
  </si>
  <si>
    <t>CILINDRO S3400 30+30 CHIAVE+PERNO</t>
  </si>
  <si>
    <t>CILINDRO S3400 35+30 CHIAVE+PERNO</t>
  </si>
  <si>
    <t>CILINDRO S3400 40+30 CHIAVE+PERNO</t>
  </si>
  <si>
    <t>CILINDRO S3400 45+30 CHIAVE+PERNO</t>
  </si>
  <si>
    <t>CILINDRO S3400 50+30 CHIAVE+PERNO</t>
  </si>
  <si>
    <t>CILINDRO S3400 60+30 CHIAVE+PERNO</t>
  </si>
  <si>
    <t>3430.2510.03</t>
  </si>
  <si>
    <t>MEZZO CILINDRO S3400 25+10</t>
  </si>
  <si>
    <t>MEZZO CILINDRO S3400 30+10</t>
  </si>
  <si>
    <t>MEZZO CILINDRO S3400 35+10</t>
  </si>
  <si>
    <t>MEZZO CILINDRO S3400 40+10</t>
  </si>
  <si>
    <t>MEZZO CILINDRO S3400 45+10</t>
  </si>
  <si>
    <t>MEZZO CILINDRO S3400 50+10</t>
  </si>
  <si>
    <t>MEZZO CILINDRO S3400 60+10</t>
  </si>
  <si>
    <t>MEZZO CILINDRO S3400 70+10</t>
  </si>
  <si>
    <r>
      <t xml:space="preserve">Serie </t>
    </r>
    <r>
      <rPr>
        <b/>
        <sz val="18"/>
        <color theme="3"/>
        <rFont val="Helvetica Black"/>
        <family val="3"/>
      </rPr>
      <t>S3000</t>
    </r>
  </si>
  <si>
    <t>CILINDRO S3000 28+28 OTTONATO</t>
  </si>
  <si>
    <t>CILINDRO S3000 30+30 OTTONATO</t>
  </si>
  <si>
    <t>CILINDRO S3000 28+33 OTTONATO</t>
  </si>
  <si>
    <t>CILINDRO S3000 30+35 OTTONATO</t>
  </si>
  <si>
    <t>CILINDRO S3000 28+38 OTTONATO</t>
  </si>
  <si>
    <t>CILINDRO S3000 30+40 OTTONATO</t>
  </si>
  <si>
    <t>CILINDRO S3000 35+35 OTTONATO</t>
  </si>
  <si>
    <t>CILINDRO S3000 30+45 OTTONATO</t>
  </si>
  <si>
    <t>CILINDRO S3000 35+40 OTTONATO</t>
  </si>
  <si>
    <t>CILINDRO S3000 30+50 OTTONATO</t>
  </si>
  <si>
    <t>CILINDRO S3000 35+45 OTTONATO</t>
  </si>
  <si>
    <t>CILINDRO S3000 40+40 OTTONATO</t>
  </si>
  <si>
    <t>CILINDRO S3000 40+45 OTTONATO</t>
  </si>
  <si>
    <t>CILINDRO S3000 35+55 OTTONATO</t>
  </si>
  <si>
    <t>CILINDRO S3000 40+50 OTTONATO</t>
  </si>
  <si>
    <t>CILINDRO S3000 45+45 OTTONATO</t>
  </si>
  <si>
    <t>CILINDRO S3000 30+60 OTTONATO</t>
  </si>
  <si>
    <t>CILINDRO S3000 30+70 OTTONATO</t>
  </si>
  <si>
    <t>CILINDRO S3000 45+55 OTTONATO</t>
  </si>
  <si>
    <t>CILINDRO S3000 28+28 NICHELATO</t>
  </si>
  <si>
    <t>CILINDRO S3000 30+30 NICHELATO</t>
  </si>
  <si>
    <t>CILINDRO S3000 30+40 NICHELATO</t>
  </si>
  <si>
    <t>CILINDRO S3000 35+35 NICHELATO</t>
  </si>
  <si>
    <t>CILINDRO S3000 30+50 NICHELATO</t>
  </si>
  <si>
    <t>CILINDRO S3000 35+45 NICHELATO</t>
  </si>
  <si>
    <t>CILINDRO S3000 40+40 NICHELATO</t>
  </si>
  <si>
    <t>CILINDRO S3000 CAMMA CENTRATA 28+28 OTTONATO</t>
  </si>
  <si>
    <t>CILINDRO S3000 CAMMA CENTRATA 30+30 OTTONATO</t>
  </si>
  <si>
    <t>CILINDRO S3000 CAMMA CENTRATA 28+33 OTTONATO</t>
  </si>
  <si>
    <t>CILINDRO S3000 CAMMA CENTRATA 30+35 OTTONATO</t>
  </si>
  <si>
    <t>CILINDRO S3000 CAMMA CENTRATA 28+38 OTTONATO</t>
  </si>
  <si>
    <t>CILINDRO S3000 CAMMA CENTRATA 30+40 OTTONATO</t>
  </si>
  <si>
    <t>CILINDRO S3000 CAMMA CENTRATA 35+35 OTTONATO</t>
  </si>
  <si>
    <t>CILINDRO S3000 CAMMA CENTRATA 30+45 OTTONATO</t>
  </si>
  <si>
    <t>CILINDRO S3000 CAMMA CENTRATA 35+40 OTTONATO</t>
  </si>
  <si>
    <t>CILINDRO S3000 CAMMA CENTRATA 30+50 OTTONATO</t>
  </si>
  <si>
    <t>CILINDRO S3000 CAMMA CENTRATA 35+45 OTTONATO</t>
  </si>
  <si>
    <t>CILINDRO S3000 CAMMA CENTRATA 40+40 OTTONATO</t>
  </si>
  <si>
    <t>CILINDRO S3000 CAMMA CENTRATA 40+45 OTTONATO</t>
  </si>
  <si>
    <t>CILINDRO S3000 CAMMA CENTRATA 35+55 OTTONATO</t>
  </si>
  <si>
    <t>CILINDRO S3000 CAMMA CENTRATA 40+50 OTTONATO</t>
  </si>
  <si>
    <t>CILINDRO S3000 CAMMA CENTRATA 45+45 OTTONATO</t>
  </si>
  <si>
    <t>CILINDRO S3000 CAMMA CENTRATA 30+60 OTTONATO</t>
  </si>
  <si>
    <t>CILINDRO S3000 CAMMA CENTRATA 45+50 OTTONATO</t>
  </si>
  <si>
    <t>CILINDRO S3000 CAMMA CENTRATA 30+70 OTTONATO</t>
  </si>
  <si>
    <t>CILINDRO S3000 CAMMA CENTRATA 45+55 OTTONATO</t>
  </si>
  <si>
    <t>CILINDRO S3000 CAMMA CENTRATA 55+55 OTTONATO</t>
  </si>
  <si>
    <t>CILINDRO S3100 28+28 NICHELATO OVALE</t>
  </si>
  <si>
    <t>CILINDRO S3100 28+33 OTTONE OVALE</t>
  </si>
  <si>
    <t>CILINDRO S3100 28+28 OTTONE OVALE</t>
  </si>
  <si>
    <t>CILINDRO SERIE C-1640EURO35  43,5-10 OTTONATO</t>
  </si>
  <si>
    <t>COPPIA CILINDRI C-1640E/24 KA2  33,5-10 OTTONATI</t>
  </si>
  <si>
    <t>CILINDRO SERIE C-1640EURO24  33,5-10 OTTONATO</t>
  </si>
  <si>
    <t>COPPIA CILINDRI C-1640E/16 KA2  25,5-10 OTTONATI</t>
  </si>
  <si>
    <t>CILINDRO SERIE C-1640EURO16  25,5-10 OTTONATO</t>
  </si>
  <si>
    <t>CILINDRO SERIE C-1640EURO49  58,5-10 OTTONATO</t>
  </si>
  <si>
    <t>DESCRIZIONE</t>
  </si>
  <si>
    <t>CHIAVI GREZZE PER CILINDRO S34400 COLORE BLU</t>
  </si>
  <si>
    <t>CHIAVI GREZZE PER CILINDRO S3400 COLORE ROSSO</t>
  </si>
  <si>
    <t>CHIAVI GREZZE PER CILINDRO S3400 FRIZIONATO COLORE VERDE</t>
  </si>
  <si>
    <t>POMOLO PER CILINDRO CROMO SATINATO</t>
  </si>
  <si>
    <t>3200.K</t>
  </si>
  <si>
    <t>CHIAVI GREZZE PER CILINDRO S32 COLORE NERO</t>
  </si>
  <si>
    <t>CHIAVI GREZZE PER SECUR S32 COLORE GRIGIO</t>
  </si>
  <si>
    <t>CHIAVI GREZZE PER S3100</t>
  </si>
  <si>
    <t>CHIAVI GREZZE PER S3000</t>
  </si>
  <si>
    <t>CHIAVI GREZZE PER CIL1640EURO16</t>
  </si>
  <si>
    <t>IMPIANTI A CHIAVI UGUALI PER SERIE 3400</t>
  </si>
  <si>
    <t>IMPIANTI A CHIAVE MAESTRA MK SERIE 3400</t>
  </si>
  <si>
    <t>3400 KA</t>
  </si>
  <si>
    <t>3400 MK</t>
  </si>
  <si>
    <t>4000 KA</t>
  </si>
  <si>
    <t>4000 KA/MK KIT</t>
  </si>
  <si>
    <r>
      <t xml:space="preserve">Serie </t>
    </r>
    <r>
      <rPr>
        <b/>
        <sz val="18"/>
        <color theme="3"/>
        <rFont val="Helvetica Black"/>
        <family val="3"/>
      </rPr>
      <t>2700</t>
    </r>
  </si>
  <si>
    <t>LUCCHETTO OTTONE 30 ARCO MEDIO BLISTER</t>
  </si>
  <si>
    <t>LUCCHETTO OTTONE 40 ARCO MEDIO BLISTER</t>
  </si>
  <si>
    <t>LUCCHETTO OTTONE 50 ARCO MEDIO BLISTER</t>
  </si>
  <si>
    <t>LUCCHETTO OTTONE 20  ARCO LUNGO</t>
  </si>
  <si>
    <t>LUCCHETTO OTTONE 25  ARCO LUNGO</t>
  </si>
  <si>
    <t>LUCCHETTO OTTONE 30  ARCO LUNGO</t>
  </si>
  <si>
    <t>LUCCHETTO OTTONE 40  ARCO LUNGO</t>
  </si>
  <si>
    <t>LUCCHETTO OTTONE 50  ARCO LUNGO</t>
  </si>
  <si>
    <t>LUCCHETTO OTTONE 20 ARCO LUNGO BLISTER</t>
  </si>
  <si>
    <t>LUCCHETTO OTTONE 25 ARCO LUNGO BLISTER</t>
  </si>
  <si>
    <t>LUCCHETTO OTTONE 30 ARCO LUNGO BLISTER</t>
  </si>
  <si>
    <t>LUCCHETTO OTTONE 40 ARCO LUNGO BLISTER</t>
  </si>
  <si>
    <t>LUCCHETTO OTTONE 50 ARCO LUNGO BLISTER</t>
  </si>
  <si>
    <r>
      <t xml:space="preserve">Serie </t>
    </r>
    <r>
      <rPr>
        <b/>
        <sz val="18"/>
        <color theme="3"/>
        <rFont val="Helvetica Black"/>
        <family val="3"/>
      </rPr>
      <t>2700M</t>
    </r>
  </si>
  <si>
    <t>LUCCHETTO MARE 30 BLISTER</t>
  </si>
  <si>
    <t>LUCCHETTO MARE 40 BLISTER</t>
  </si>
  <si>
    <t>LUCCHETTO MARE 50 BLISTER</t>
  </si>
  <si>
    <t>LUCCHETTO MARE 30 ARCO LUNGO BLISTER</t>
  </si>
  <si>
    <t>LUCCHETTO MARE 40 ARCO LUNGO BLISTER</t>
  </si>
  <si>
    <t>LUCCHETTO MARE 50 ARCO LUNGO BLISTER</t>
  </si>
  <si>
    <r>
      <t xml:space="preserve">Serie </t>
    </r>
    <r>
      <rPr>
        <b/>
        <sz val="18"/>
        <color theme="3"/>
        <rFont val="Helvetica Black"/>
        <family val="3"/>
      </rPr>
      <t>2800</t>
    </r>
  </si>
  <si>
    <t>LUCCHETTO RETTANGOLARE OTTONE 50</t>
  </si>
  <si>
    <t>LUCCHETTO RETTANGOLARE OTTONE 60</t>
  </si>
  <si>
    <t>LUCCHETTO RETTANGOLARE OTTONE 75</t>
  </si>
  <si>
    <t>LUCCHETTO RETTANGOLARE OTTONE 90</t>
  </si>
  <si>
    <t>LUCCHETTO RETTANGOLARE OTTONE 50 BLISTER</t>
  </si>
  <si>
    <t>LUCCHETTO RETTANGOLARE OTTONE 60 BLISTER</t>
  </si>
  <si>
    <t>LUCCHETTO RETTANGOLARE OTTONE 90 BLISTER</t>
  </si>
  <si>
    <t>LUCCHETTO RETTANGOLARE OTTONE 75 BLISTER</t>
  </si>
  <si>
    <r>
      <t xml:space="preserve">Serie </t>
    </r>
    <r>
      <rPr>
        <b/>
        <sz val="18"/>
        <color theme="3"/>
        <rFont val="Helvetica Black"/>
        <family val="3"/>
      </rPr>
      <t>2800C</t>
    </r>
  </si>
  <si>
    <t>LUCCHETTO CORAZZATO 60</t>
  </si>
  <si>
    <t>LUCCHETTO CORAZZATO 80</t>
  </si>
  <si>
    <t>LUCCHETTO CORAZZATO 90</t>
  </si>
  <si>
    <t>LUCCHETTO CORAZZATO 80  BLISTER</t>
  </si>
  <si>
    <t>LUCCHETTO CORAZZATO 60  BLISTER</t>
  </si>
  <si>
    <t>LUCCHETTO CORAZZATO 90  BLISTER</t>
  </si>
  <si>
    <r>
      <t xml:space="preserve">Serie </t>
    </r>
    <r>
      <rPr>
        <b/>
        <sz val="18"/>
        <color theme="3"/>
        <rFont val="Helvetica Black"/>
        <family val="3"/>
      </rPr>
      <t>2950</t>
    </r>
  </si>
  <si>
    <t>LUCCHETTO MONOBLOCCO ACCIAIO 84</t>
  </si>
  <si>
    <r>
      <t xml:space="preserve">Serie </t>
    </r>
    <r>
      <rPr>
        <b/>
        <sz val="18"/>
        <color theme="3"/>
        <rFont val="Helvetica Black"/>
        <family val="3"/>
      </rPr>
      <t>2600</t>
    </r>
  </si>
  <si>
    <t>LUCCHETTO A CAMPANA COMPLETO DI ACCESSORI</t>
  </si>
  <si>
    <t>LUCCHETTO A CAMPANA RICAMBIO</t>
  </si>
  <si>
    <t>2620</t>
  </si>
  <si>
    <t>BASE DI BLOCCAGGIO</t>
  </si>
  <si>
    <t>CONO PER PAVIMENTO CAMPANA</t>
  </si>
  <si>
    <t>TAPPO CONO CAMPANA</t>
  </si>
  <si>
    <r>
      <t xml:space="preserve">Serie </t>
    </r>
    <r>
      <rPr>
        <b/>
        <sz val="18"/>
        <color theme="3"/>
        <rFont val="Helvetica Black"/>
        <family val="3"/>
      </rPr>
      <t>2830</t>
    </r>
  </si>
  <si>
    <r>
      <t xml:space="preserve">Serie </t>
    </r>
    <r>
      <rPr>
        <b/>
        <sz val="18"/>
        <color theme="3"/>
        <rFont val="Helvetica Black"/>
        <family val="3"/>
      </rPr>
      <t>9000</t>
    </r>
  </si>
  <si>
    <t>LUCCHETTO A COMBINAZIONE 20 OTTONE</t>
  </si>
  <si>
    <t>LUCCHETTO A COMBINAZIONE 30 OTTONE</t>
  </si>
  <si>
    <t>LUCCHETTO A COMBINAZIONE 40 OTTONE</t>
  </si>
  <si>
    <t>LUCCHETTO A COMBINAZIONE 20 ZAMA NERO</t>
  </si>
  <si>
    <t>LUCCHETTO A COMBINAZIONE 30 ZAMA NERO</t>
  </si>
  <si>
    <t>LUCCHETTO A COMBINAZIONE 40 ZAMA NERO</t>
  </si>
  <si>
    <t>LUCCHETTO A COMBINAZIONE 63mm ROSSO</t>
  </si>
  <si>
    <t>LUCCHETTO A COMBINAZIONE 63mm GIALLO</t>
  </si>
  <si>
    <t>9230COTSA</t>
  </si>
  <si>
    <t>LUCCHETTO A COMBINAZIONE 30 ZAMA NERO  TSA</t>
  </si>
  <si>
    <r>
      <t xml:space="preserve">Serie </t>
    </r>
    <r>
      <rPr>
        <b/>
        <sz val="18"/>
        <color theme="3"/>
        <rFont val="Helvetica Black"/>
        <family val="3"/>
      </rPr>
      <t>BICI &amp; MOTO</t>
    </r>
  </si>
  <si>
    <t>CILINDRO 30+ 10 OTTONE PER 2600.09 e 2600.15</t>
  </si>
  <si>
    <t>2600NEW.K</t>
  </si>
  <si>
    <t>CHIAVE GREZZA PER ART. 15345</t>
  </si>
  <si>
    <t>CHIAVE GREZZA PER 2600NEW e 2610NEW</t>
  </si>
  <si>
    <t>CHIAVE GREZZA PER LUCCHETTO CORAZZATO 2950PC.15</t>
  </si>
  <si>
    <t>CHIAVE GREZZA LUCCHETTO 2600PC</t>
  </si>
  <si>
    <t>CHIAVE GREZZA LUCCHETTO CORAZZATO 11080</t>
  </si>
  <si>
    <t>CHIAVE GREZZA LUCCHETTO CORAZZATO 11089</t>
  </si>
  <si>
    <t>CHIAVE GREZZA LUCCHETTO CORAZZATO 11070</t>
  </si>
  <si>
    <t>CHIAVE GREZZA PER 2600.09 - 2610.09</t>
  </si>
  <si>
    <t>CHIAVE GREZZA  LUCCHETTO 2750/60</t>
  </si>
  <si>
    <t>CHIAVE GREZZA LUCCHETTO 2765</t>
  </si>
  <si>
    <t>Chiavi Grezze</t>
  </si>
  <si>
    <t>SU TUTTI I PRODOTTI DELLA SERIE LUCCHETTI NON VENGONO APPLICATI SUPPLEMENTI PER VERSIONI</t>
  </si>
  <si>
    <t>A CHIAVE UGUALE DISPONIBILI A MAGAZZINO</t>
  </si>
  <si>
    <r>
      <t xml:space="preserve">Serie </t>
    </r>
    <r>
      <rPr>
        <b/>
        <sz val="18"/>
        <color theme="3"/>
        <rFont val="Helvetica Black"/>
        <family val="3"/>
      </rPr>
      <t>1600 DOPPIA MAPPA</t>
    </r>
  </si>
  <si>
    <t>1600/Z</t>
  </si>
  <si>
    <t>1610/Z</t>
  </si>
  <si>
    <t>1610/ZL</t>
  </si>
  <si>
    <t>1620/Z</t>
  </si>
  <si>
    <t>1620/ZL</t>
  </si>
  <si>
    <t>1625/Z</t>
  </si>
  <si>
    <t>1625/ZL</t>
  </si>
  <si>
    <t>1640/T</t>
  </si>
  <si>
    <r>
      <t xml:space="preserve">Serie </t>
    </r>
    <r>
      <rPr>
        <b/>
        <sz val="18"/>
        <color theme="3"/>
        <rFont val="Helvetica Black"/>
        <family val="3"/>
      </rPr>
      <t>C-1600</t>
    </r>
  </si>
  <si>
    <t>C-1600</t>
  </si>
  <si>
    <t>C-1610</t>
  </si>
  <si>
    <t>C-1620</t>
  </si>
  <si>
    <t>C-1625</t>
  </si>
  <si>
    <t>C-1600/Z</t>
  </si>
  <si>
    <t>C-1610/Z</t>
  </si>
  <si>
    <t>C-1620/Z</t>
  </si>
  <si>
    <t>C-1610/ZL</t>
  </si>
  <si>
    <t>C-1620/ZL</t>
  </si>
  <si>
    <t>C-1625/Z</t>
  </si>
  <si>
    <t>C-1625/ZL</t>
  </si>
  <si>
    <t>C-1640</t>
  </si>
  <si>
    <t>C-1640/D6</t>
  </si>
  <si>
    <t>C-1640/D8</t>
  </si>
  <si>
    <t>C-1645</t>
  </si>
  <si>
    <t>C-1645/D6</t>
  </si>
  <si>
    <t>C-1645/D8</t>
  </si>
  <si>
    <t>C-1640E</t>
  </si>
  <si>
    <t>C-1640E/D6</t>
  </si>
  <si>
    <t>C-1640E/D8</t>
  </si>
  <si>
    <t>C-1645E</t>
  </si>
  <si>
    <r>
      <t xml:space="preserve">Serie </t>
    </r>
    <r>
      <rPr>
        <b/>
        <sz val="18"/>
        <color theme="3"/>
        <rFont val="Helvetica Black"/>
        <family val="3"/>
      </rPr>
      <t>LLC100</t>
    </r>
  </si>
  <si>
    <t>LLC103</t>
  </si>
  <si>
    <t>LLC106</t>
  </si>
  <si>
    <t>LLC107</t>
  </si>
  <si>
    <t>LLC108</t>
  </si>
  <si>
    <t>LLC113.8</t>
  </si>
  <si>
    <t>LLC115.8</t>
  </si>
  <si>
    <t>LLC113.5</t>
  </si>
  <si>
    <t>LLC101</t>
  </si>
  <si>
    <t>Esecuzioni speciali, accessori, ricambi</t>
  </si>
  <si>
    <t>-/KA</t>
  </si>
  <si>
    <t>-/4K</t>
  </si>
  <si>
    <t>-/60</t>
  </si>
  <si>
    <t>-/70</t>
  </si>
  <si>
    <t>-/80</t>
  </si>
  <si>
    <t>LLC123</t>
  </si>
  <si>
    <t>LLC104/50</t>
  </si>
  <si>
    <t>LLC104/60</t>
  </si>
  <si>
    <t>LLC104/70</t>
  </si>
  <si>
    <t>LLC104/80</t>
  </si>
  <si>
    <t>LLC119</t>
  </si>
  <si>
    <t>LLC122</t>
  </si>
  <si>
    <t>LLC124</t>
  </si>
  <si>
    <t>LLC125</t>
  </si>
  <si>
    <t>101.2535</t>
  </si>
  <si>
    <t>102.2232</t>
  </si>
  <si>
    <t>103.ROUND</t>
  </si>
  <si>
    <t>103.EURO</t>
  </si>
  <si>
    <t>SERRATURA LATERALE DX A CILINDRO</t>
  </si>
  <si>
    <t>SERRATURA LATERALE SX CILINDRO</t>
  </si>
  <si>
    <t>SERRATURE LATERALI ACCOPPIATE A CILINDRO</t>
  </si>
  <si>
    <t>SERRATURA CENTRALE A CILINDRO CATENACCI PIEGATI</t>
  </si>
  <si>
    <t>SERRATURA LATERALE DX A CILINDRO CATENACCIO PIEGATI</t>
  </si>
  <si>
    <t>SERRATURA LATERALE DX A CILINDRO CATENACCIO PIEGATI ALLUNGATI</t>
  </si>
  <si>
    <t>SERRATURA LATERALE SX A CILINDRO CATENACCIO PIEGATI</t>
  </si>
  <si>
    <t>SERRATURA LATERALE SX A CILINDRO CATENACCIO PIEGATI ALLUNGATI</t>
  </si>
  <si>
    <t>SERRATURE LATERALI ACCOPPIATE A CILINDRO CATENACCI PIEGATI</t>
  </si>
  <si>
    <t>SERRATURE LATERALI ACCOPPIATE A CILINDRO CATENACCI PIEGATI ALLUNGATI</t>
  </si>
  <si>
    <t>SERRATURA A CILINDRO PER CANCELLETTI</t>
  </si>
  <si>
    <t>SERRATURA BASCULANTE A CILINDRO</t>
  </si>
  <si>
    <t>SERRATURA BASCULANTE A CILINDRO FORO D6</t>
  </si>
  <si>
    <t>SERRATURA BASCULANTE A CILINDRO FORO D8</t>
  </si>
  <si>
    <t>COPPIA SERRATURE BASCULANTI CILINDRO</t>
  </si>
  <si>
    <t>COPPIA SERRATURE BASCULANTI CILINDRO FORO D6</t>
  </si>
  <si>
    <t>COPPIA SERRATURE BASCULANTI CILINDRO FORO D8</t>
  </si>
  <si>
    <t>SERRATURA BASCULANTE SENZA CILINDRO</t>
  </si>
  <si>
    <t>SERRATURA BASCULANTE SENZA CILINDRO FORO D6</t>
  </si>
  <si>
    <t>SERRATURA BASCULANTE SENZA CILINDRO FORO D8</t>
  </si>
  <si>
    <t>SERRATURA BASCULANTE SENZA CILINDRO SENZA LEVA DI SBLOCCO</t>
  </si>
  <si>
    <r>
      <t xml:space="preserve">Serie </t>
    </r>
    <r>
      <rPr>
        <b/>
        <sz val="18"/>
        <color theme="3"/>
        <rFont val="Helvetica Black"/>
        <family val="3"/>
      </rPr>
      <t>8000</t>
    </r>
  </si>
  <si>
    <t>8000/63/28S</t>
  </si>
  <si>
    <t>8000/63/28D</t>
  </si>
  <si>
    <t>8000/63/37S</t>
  </si>
  <si>
    <t>8000/63/37D</t>
  </si>
  <si>
    <t>8001/63/28S</t>
  </si>
  <si>
    <t>8001/63/28D</t>
  </si>
  <si>
    <t>8000/73/28S</t>
  </si>
  <si>
    <t>8000/73/28D</t>
  </si>
  <si>
    <t>8000/73/37S</t>
  </si>
  <si>
    <t>8000/73/37D</t>
  </si>
  <si>
    <t>8001/73/28S</t>
  </si>
  <si>
    <t>8001/73/28D</t>
  </si>
  <si>
    <t>8100/63/28S</t>
  </si>
  <si>
    <t>8100/63/28D</t>
  </si>
  <si>
    <t>8100/63/37S</t>
  </si>
  <si>
    <t>8100/63/37D</t>
  </si>
  <si>
    <t>8101/63/28S</t>
  </si>
  <si>
    <t>8101/63/28D</t>
  </si>
  <si>
    <t>8100/73/28S</t>
  </si>
  <si>
    <t>8100/73/28D</t>
  </si>
  <si>
    <t>8100/73/37S</t>
  </si>
  <si>
    <t>8100/73/37D</t>
  </si>
  <si>
    <t>8101/73/28S</t>
  </si>
  <si>
    <t>8101/73/28D</t>
  </si>
  <si>
    <t>8070/63/28S</t>
  </si>
  <si>
    <t>8070/63/28D</t>
  </si>
  <si>
    <t>8070/63/37S</t>
  </si>
  <si>
    <t>8070/63/37D</t>
  </si>
  <si>
    <t>8071/63/28S</t>
  </si>
  <si>
    <t>8071/63/28D</t>
  </si>
  <si>
    <t>8070/73/28S</t>
  </si>
  <si>
    <t>8070/73/28D</t>
  </si>
  <si>
    <t>8070/73/37S</t>
  </si>
  <si>
    <t>8070/73/37D</t>
  </si>
  <si>
    <t>8071/73/28S</t>
  </si>
  <si>
    <t>8071/73/28D</t>
  </si>
  <si>
    <t>8170/63/28S</t>
  </si>
  <si>
    <t>8170/63/28D</t>
  </si>
  <si>
    <t>8170/63/37S</t>
  </si>
  <si>
    <t>8170/63/37D</t>
  </si>
  <si>
    <t>8171/63/28S</t>
  </si>
  <si>
    <t>8171/63/28D</t>
  </si>
  <si>
    <t>8170/73/28S</t>
  </si>
  <si>
    <t>8170/73/28D</t>
  </si>
  <si>
    <t>8170/73/37S</t>
  </si>
  <si>
    <t>8170/73/37D</t>
  </si>
  <si>
    <t>8171/73/28S</t>
  </si>
  <si>
    <t>8171/73/28D</t>
  </si>
  <si>
    <r>
      <t xml:space="preserve">Serie </t>
    </r>
    <r>
      <rPr>
        <b/>
        <sz val="18"/>
        <color theme="3"/>
        <rFont val="Helvetica Black"/>
        <family val="3"/>
      </rPr>
      <t>7000</t>
    </r>
  </si>
  <si>
    <t>7000/63/37S</t>
  </si>
  <si>
    <t>7000/63/37D</t>
  </si>
  <si>
    <t>7000/73/37S</t>
  </si>
  <si>
    <t>7000/73/37D</t>
  </si>
  <si>
    <t>7100/63/37S</t>
  </si>
  <si>
    <t>7100/63/37D</t>
  </si>
  <si>
    <t>7100/73/37S</t>
  </si>
  <si>
    <t>7100/73/37D</t>
  </si>
  <si>
    <t>7070/63/37S</t>
  </si>
  <si>
    <t>7070/63/37D</t>
  </si>
  <si>
    <t>7070/73/37S</t>
  </si>
  <si>
    <t>7070/73/37D</t>
  </si>
  <si>
    <t>7170/63/37S</t>
  </si>
  <si>
    <t>7170/63/37D</t>
  </si>
  <si>
    <t>7170/73/37S</t>
  </si>
  <si>
    <t>7170/73/37D</t>
  </si>
  <si>
    <r>
      <t xml:space="preserve">Serie </t>
    </r>
    <r>
      <rPr>
        <b/>
        <sz val="18"/>
        <color theme="3"/>
        <rFont val="Helvetica Black"/>
        <family val="3"/>
      </rPr>
      <t>2500</t>
    </r>
  </si>
  <si>
    <t>2500/28/S</t>
  </si>
  <si>
    <t>2500/28/D</t>
  </si>
  <si>
    <t>2500/37/S</t>
  </si>
  <si>
    <t>2500/37/D</t>
  </si>
  <si>
    <t>2501/28/S</t>
  </si>
  <si>
    <t>2501/28/D</t>
  </si>
  <si>
    <t>2570/28/S</t>
  </si>
  <si>
    <t>2570/28/D</t>
  </si>
  <si>
    <t>2570/37/S</t>
  </si>
  <si>
    <t>2570/37/D</t>
  </si>
  <si>
    <t>2571/28/S</t>
  </si>
  <si>
    <t>2571/28/D</t>
  </si>
  <si>
    <r>
      <t xml:space="preserve">Serie </t>
    </r>
    <r>
      <rPr>
        <b/>
        <sz val="18"/>
        <color theme="3"/>
        <rFont val="Helvetica Black"/>
        <family val="3"/>
      </rPr>
      <t>1840</t>
    </r>
  </si>
  <si>
    <t>1840/28/S</t>
  </si>
  <si>
    <t>1840/28/D</t>
  </si>
  <si>
    <t>1840/37/S</t>
  </si>
  <si>
    <t>1840/37/D</t>
  </si>
  <si>
    <t>1845/28/S</t>
  </si>
  <si>
    <t>1845/28/D</t>
  </si>
  <si>
    <t>1870/28/S</t>
  </si>
  <si>
    <t>1870/28/D</t>
  </si>
  <si>
    <t>1870/37/S</t>
  </si>
  <si>
    <t>1870/37/D</t>
  </si>
  <si>
    <r>
      <t xml:space="preserve">Serie </t>
    </r>
    <r>
      <rPr>
        <b/>
        <sz val="18"/>
        <color theme="3"/>
        <rFont val="Helvetica Black"/>
        <family val="3"/>
      </rPr>
      <t>1900</t>
    </r>
  </si>
  <si>
    <t>1900N2/S</t>
  </si>
  <si>
    <t>1900N2/D</t>
  </si>
  <si>
    <t>1900N4/S</t>
  </si>
  <si>
    <t>1900N4/D</t>
  </si>
  <si>
    <t>1900N2B/S</t>
  </si>
  <si>
    <t>1900N2B/D</t>
  </si>
  <si>
    <t>1900N4B/S</t>
  </si>
  <si>
    <t>1900N4B/D</t>
  </si>
  <si>
    <t>1900N2.5/S</t>
  </si>
  <si>
    <t>1900N2.5/D</t>
  </si>
  <si>
    <t>1900N4.5/S</t>
  </si>
  <si>
    <t>1900N4.5/D</t>
  </si>
  <si>
    <t>1900N2B.5/S</t>
  </si>
  <si>
    <t>1900N2B.5/D</t>
  </si>
  <si>
    <t>1900N4B.5/S</t>
  </si>
  <si>
    <t>1900N4B.5/D</t>
  </si>
  <si>
    <r>
      <t xml:space="preserve">Serie </t>
    </r>
    <r>
      <rPr>
        <b/>
        <sz val="18"/>
        <color theme="3"/>
        <rFont val="Helvetica Black"/>
        <family val="3"/>
      </rPr>
      <t>1900CIL</t>
    </r>
  </si>
  <si>
    <t>1900N2CIL/S</t>
  </si>
  <si>
    <t>1900N2CIL/D</t>
  </si>
  <si>
    <t>1900N4CIL/S</t>
  </si>
  <si>
    <t>1900N4CIL/D</t>
  </si>
  <si>
    <t>1900N2BCIL/S</t>
  </si>
  <si>
    <t>1900N2BCIL/D</t>
  </si>
  <si>
    <t>1900N4BCIL/S</t>
  </si>
  <si>
    <t>1900N4BCIL/D</t>
  </si>
  <si>
    <t>1900N2CIL.5/S</t>
  </si>
  <si>
    <t>1900N2CIL.5/D</t>
  </si>
  <si>
    <t>1900N4CIL.5/S</t>
  </si>
  <si>
    <t>1900N4CIL.5/D</t>
  </si>
  <si>
    <t>1900N2BCIL.5/S</t>
  </si>
  <si>
    <t>1900N2BCIL.5/D</t>
  </si>
  <si>
    <t>1900N4BCIL.5/S</t>
  </si>
  <si>
    <t>1900N4BCIL.5/D</t>
  </si>
  <si>
    <r>
      <t xml:space="preserve">Serie </t>
    </r>
    <r>
      <rPr>
        <b/>
        <sz val="18"/>
        <color theme="3"/>
        <rFont val="Helvetica Black"/>
        <family val="3"/>
      </rPr>
      <t>1940MNTOP</t>
    </r>
  </si>
  <si>
    <t>1940MNTOP/63/28S</t>
  </si>
  <si>
    <t>1940MNTOP/63/28D</t>
  </si>
  <si>
    <t>1940MNTOP/63/37S</t>
  </si>
  <si>
    <t>1945MNTOP/63/28S</t>
  </si>
  <si>
    <t>1945MNTOP/63/28D</t>
  </si>
  <si>
    <t>1940MNTOP/73/28S</t>
  </si>
  <si>
    <t>1940MNTOP/73/28D</t>
  </si>
  <si>
    <t>1940MNTOP/73/37S</t>
  </si>
  <si>
    <t>1945MNTOP/73/28S</t>
  </si>
  <si>
    <t>1945MNTOP/73/28D</t>
  </si>
  <si>
    <r>
      <t xml:space="preserve">Serie </t>
    </r>
    <r>
      <rPr>
        <b/>
        <sz val="18"/>
        <color theme="3"/>
        <rFont val="Helvetica Black"/>
        <family val="3"/>
      </rPr>
      <t>1940MN</t>
    </r>
  </si>
  <si>
    <t>1940MN/63/28S</t>
  </si>
  <si>
    <t>1940MN/63/28D</t>
  </si>
  <si>
    <t>1940MN/63/37S</t>
  </si>
  <si>
    <t>1945MN/63/28S</t>
  </si>
  <si>
    <t>1945MN/63/28D</t>
  </si>
  <si>
    <t>1940MN/73/28S</t>
  </si>
  <si>
    <t>1940MN/73/28D</t>
  </si>
  <si>
    <t>1940MN/73/37S</t>
  </si>
  <si>
    <t>1945MN/73/28S</t>
  </si>
  <si>
    <t>1945MN/73/28D</t>
  </si>
  <si>
    <r>
      <t xml:space="preserve">Serie </t>
    </r>
    <r>
      <rPr>
        <b/>
        <sz val="18"/>
        <color theme="3"/>
        <rFont val="Helvetica Black"/>
        <family val="3"/>
      </rPr>
      <t>1940MGR</t>
    </r>
  </si>
  <si>
    <t>1945MGR/63/28S</t>
  </si>
  <si>
    <t>1945MGR/63/28D</t>
  </si>
  <si>
    <t>1940MN/73/37D</t>
  </si>
  <si>
    <t>1940MN/63/37D</t>
  </si>
  <si>
    <t>1940MNTOP/73/37D</t>
  </si>
  <si>
    <t>1940MNTOP/63/37D</t>
  </si>
  <si>
    <t>SERRATURA A CILINDRO EUROPEO AD INGRANAGGI INT. 28 mm</t>
  </si>
  <si>
    <t>SERRATURA A CILINDRO EUROPEO AD INGRANAGGI INT. 37 mm</t>
  </si>
  <si>
    <t>SERRATURA A CILINDRO EUROPEO AD INGRANAGGI INT. 28 mm INFILARE</t>
  </si>
  <si>
    <t>SERRATURA A CILINDRO EUROPEO + SERVIZIO AD INGRANAGGI INT. 28 mm</t>
  </si>
  <si>
    <r>
      <t xml:space="preserve">Serie </t>
    </r>
    <r>
      <rPr>
        <b/>
        <sz val="18"/>
        <color theme="3"/>
        <rFont val="Helvetica Black"/>
        <family val="3"/>
      </rPr>
      <t>1940</t>
    </r>
  </si>
  <si>
    <t>1940/28/S</t>
  </si>
  <si>
    <t>1940/28/D</t>
  </si>
  <si>
    <t>1940/37/S</t>
  </si>
  <si>
    <t>1940/37/D</t>
  </si>
  <si>
    <t>1970/28/S</t>
  </si>
  <si>
    <t>1970/28/D</t>
  </si>
  <si>
    <t>1970/37/S</t>
  </si>
  <si>
    <t>1970/37/D</t>
  </si>
  <si>
    <t>Componenti per porte blindate</t>
  </si>
  <si>
    <t>989/1A/S</t>
  </si>
  <si>
    <t>989/1B/S</t>
  </si>
  <si>
    <t>989/1A/30/S</t>
  </si>
  <si>
    <t>989/1B/30/S</t>
  </si>
  <si>
    <t>989/1A/30</t>
  </si>
  <si>
    <t>989/1B/30</t>
  </si>
  <si>
    <t>989/2A</t>
  </si>
  <si>
    <t>989/2B</t>
  </si>
  <si>
    <t>989/2A/S</t>
  </si>
  <si>
    <t>989/2B/S</t>
  </si>
  <si>
    <t>989/2A/I</t>
  </si>
  <si>
    <t>989/2B/I</t>
  </si>
  <si>
    <t>989/3A</t>
  </si>
  <si>
    <t>989/3B</t>
  </si>
  <si>
    <t>989/3A/S</t>
  </si>
  <si>
    <t>989/3B/S</t>
  </si>
  <si>
    <t>989/3A/I</t>
  </si>
  <si>
    <t>989/3B/I</t>
  </si>
  <si>
    <t>1865ED/S</t>
  </si>
  <si>
    <t>1865ES/S</t>
  </si>
  <si>
    <t>1865ED/30S</t>
  </si>
  <si>
    <t>1865ES/30S</t>
  </si>
  <si>
    <t>1865ED/30</t>
  </si>
  <si>
    <t>1865ES/30</t>
  </si>
  <si>
    <t>7551/3L</t>
  </si>
  <si>
    <t>7551/3LL</t>
  </si>
  <si>
    <t>7551/6LL</t>
  </si>
  <si>
    <t>7551/S3L</t>
  </si>
  <si>
    <t>7551/S3LL</t>
  </si>
  <si>
    <t>7551/S6L</t>
  </si>
  <si>
    <t>7551/6L</t>
  </si>
  <si>
    <t>7551/S6LL</t>
  </si>
  <si>
    <t>7554/98</t>
  </si>
  <si>
    <t>7554/120</t>
  </si>
  <si>
    <t>7654/98</t>
  </si>
  <si>
    <t>1875</t>
  </si>
  <si>
    <t>1876/7000</t>
  </si>
  <si>
    <t>1835/7000</t>
  </si>
  <si>
    <t>125/APRV/S</t>
  </si>
  <si>
    <t>125/APRV/D</t>
  </si>
  <si>
    <t>1805/I/2500</t>
  </si>
  <si>
    <t>1805/E/2500</t>
  </si>
  <si>
    <t>1805/I/8070</t>
  </si>
  <si>
    <t>1805/E/8070</t>
  </si>
  <si>
    <t>7550</t>
  </si>
  <si>
    <r>
      <t xml:space="preserve">Serie </t>
    </r>
    <r>
      <rPr>
        <b/>
        <sz val="18"/>
        <color theme="3"/>
        <rFont val="Helvetica Black"/>
        <family val="3"/>
      </rPr>
      <t>8000-7000</t>
    </r>
  </si>
  <si>
    <t>2551/3L</t>
  </si>
  <si>
    <t>2551/6LL</t>
  </si>
  <si>
    <t>2551/3LL</t>
  </si>
  <si>
    <t>2551/6L</t>
  </si>
  <si>
    <t>2554/98</t>
  </si>
  <si>
    <t>2554/120</t>
  </si>
  <si>
    <t>1876/VARIO</t>
  </si>
  <si>
    <t>1835</t>
  </si>
  <si>
    <t>1805/I/2570</t>
  </si>
  <si>
    <t>1805/E/2570</t>
  </si>
  <si>
    <t>2550</t>
  </si>
  <si>
    <t>1826</t>
  </si>
  <si>
    <t>1815</t>
  </si>
  <si>
    <t>1830</t>
  </si>
  <si>
    <t>1876/DM</t>
  </si>
  <si>
    <t>125/APR/S</t>
  </si>
  <si>
    <t>125/APR/D</t>
  </si>
  <si>
    <t>1805/I/1840</t>
  </si>
  <si>
    <t>1805/I/1870</t>
  </si>
  <si>
    <t>1805/E/1840</t>
  </si>
  <si>
    <t>1805/E/1870</t>
  </si>
  <si>
    <t>1827</t>
  </si>
  <si>
    <t>1915</t>
  </si>
  <si>
    <t>1829/S</t>
  </si>
  <si>
    <t>1829/D</t>
  </si>
  <si>
    <r>
      <t xml:space="preserve">Serie </t>
    </r>
    <r>
      <rPr>
        <b/>
        <sz val="18"/>
        <color theme="3"/>
        <rFont val="Helvetica Black"/>
        <family val="3"/>
      </rPr>
      <t>1940M - 1940</t>
    </r>
  </si>
  <si>
    <t>1876/CIL</t>
  </si>
  <si>
    <t>1876M/CIL</t>
  </si>
  <si>
    <t>1876/F50</t>
  </si>
  <si>
    <t>1876M/F50</t>
  </si>
  <si>
    <t>1946.50AT/32D</t>
  </si>
  <si>
    <t>1946.50AT/32C</t>
  </si>
  <si>
    <t>1946.50AT/32CS</t>
  </si>
  <si>
    <t>1946.50AT/32ALB</t>
  </si>
  <si>
    <t>1946.50/38D</t>
  </si>
  <si>
    <t>1946.50/38C</t>
  </si>
  <si>
    <t>1946.50/38CS</t>
  </si>
  <si>
    <t>1946.50/38ALB</t>
  </si>
  <si>
    <t>1946.50AT/38D</t>
  </si>
  <si>
    <t>1946.50AT/38C</t>
  </si>
  <si>
    <t>1946.50AT/38CS</t>
  </si>
  <si>
    <t>1946.50AT/38ALB</t>
  </si>
  <si>
    <t>1946.50ATREG/38D</t>
  </si>
  <si>
    <t>1946.50ATREG/38C</t>
  </si>
  <si>
    <t>1946.50ATREG/38CS</t>
  </si>
  <si>
    <t>1946.50ATREG/38ALB</t>
  </si>
  <si>
    <r>
      <t xml:space="preserve">Serie </t>
    </r>
    <r>
      <rPr>
        <b/>
        <sz val="18"/>
        <color theme="3"/>
        <rFont val="Helvetica Black"/>
        <family val="3"/>
      </rPr>
      <t>SPIONCINI</t>
    </r>
  </si>
  <si>
    <t>SPIONCINO 50-82mm OTTONE D.16 RONDELLA BETA</t>
  </si>
  <si>
    <t>SPIONCINO 50-82mm CROMATO D.16 RONDELLA BETA</t>
  </si>
  <si>
    <t>SPIONCINO 50-82mm CROMO SATINATO D.16 RONDELLA BETA</t>
  </si>
  <si>
    <t>SPIONCINO 50-82mm BRONZATO D.16 RONDELLA BETA</t>
  </si>
  <si>
    <t>SPIONCINO 50-82mm OTTONE D.14 RONDELLA DELTA</t>
  </si>
  <si>
    <t>SPIONCINO 50-82mm CROMATO D.14 RONDELLA DELTA</t>
  </si>
  <si>
    <t>SPIONCINO 50-82mm CROMO SATINATO D.14 RONDELLA DELTA</t>
  </si>
  <si>
    <t>SPIONCINO 50-82mm BRONZATO D.14 RONDELLA DELTA</t>
  </si>
  <si>
    <t>SPIONCINO 50-82mm CROMATO D.14 RONDELLA BETA</t>
  </si>
  <si>
    <t>SPIONCINO 35-60mm OTTONE D.14 RONDELLA DELTA</t>
  </si>
  <si>
    <t>SPIONCINO 35-60mm CROMATO D.14 RONDELLA DELTA</t>
  </si>
  <si>
    <t>SPIONCINO 35-60mm CROMO SATINATO D.14 RONDELLA DELTA</t>
  </si>
  <si>
    <t>SPIONCINO 35-60mm BRONZATO D.14 RONDELLA DELTA</t>
  </si>
  <si>
    <t>SPIONCINO 18-30mm OTTONE D.14 RONDELLA DELTA</t>
  </si>
  <si>
    <t>SPIONCINO 18-30mm CROMATO D.14 RONDELLA DELTA</t>
  </si>
  <si>
    <t>SPIONCINO 18-30mm CROMO SATINATO D.14 RONDELLA DELTA</t>
  </si>
  <si>
    <t>SPIONCINO 18-30mm BRONZATO D.14 RONDELLA DELTA</t>
  </si>
  <si>
    <t>SPIONCINO 50-82mm OTTONE D.14 RONDELLA BETA</t>
  </si>
  <si>
    <t>SPIONCINO 50-82mm CROMO SATINATO D.14 RONDELLA BETA</t>
  </si>
  <si>
    <t>SPIONCINO 50-82mm BRONZATO D.14 RONDELLA BETA</t>
  </si>
  <si>
    <t>SPIONCINO 60-110mm OTTONE D.14 RONDELLA BETA</t>
  </si>
  <si>
    <t>SPIONCINO 60-110mm CROMATO D.14 RONDELLA BETA</t>
  </si>
  <si>
    <t>SPIONCINO 60-110mm CROMO SATINATO D.14 RONDELLA BETA</t>
  </si>
  <si>
    <t>SPIONCINO 60-110mm BRONZATO D.14 RONDELLA BETA</t>
  </si>
  <si>
    <t>SPIONCINO 70-120mm OTTONE D.14 RONDELLA DELTA</t>
  </si>
  <si>
    <t>SPIONCINO 70-120mm CROMATO D.14 RONDELLA DELTA</t>
  </si>
  <si>
    <t>SPIONCINO 70-120mm CROMO SATINATO D.14 RONDELLA DELTA</t>
  </si>
  <si>
    <t>SPIONCINO 70-120mm BRONZATO D.14 RONDELLA DELTA</t>
  </si>
  <si>
    <t>SPIONCINO 60-110mm OTTONE D.16 RONDELLA BETA</t>
  </si>
  <si>
    <t>SPIONCINO 60-110mm CROMATO D.16 RONDELLA BETA</t>
  </si>
  <si>
    <t>SPIONCINO 60-110mm CROMO SATINATO D.16 RONDELLA BETA</t>
  </si>
  <si>
    <t>SPIONCINO 60-110mm BRONZATO D.16 RONDELLA BETA</t>
  </si>
  <si>
    <t>ROS/2/OT</t>
  </si>
  <si>
    <t>ROSETTA ESTERNA OTTONE D.16</t>
  </si>
  <si>
    <t>PROLUNGA OTTONE D.14</t>
  </si>
  <si>
    <t>SPIONCINO ELETTRONICO 42-110mm SATINATO</t>
  </si>
  <si>
    <t>SPIONCINO ELETTRONICO 42-110mm OTTONATO</t>
  </si>
  <si>
    <r>
      <t xml:space="preserve">Serie </t>
    </r>
    <r>
      <rPr>
        <b/>
        <sz val="18"/>
        <color theme="3"/>
        <rFont val="Helvetica Black"/>
        <family val="3"/>
      </rPr>
      <t>415</t>
    </r>
  </si>
  <si>
    <t>415/S</t>
  </si>
  <si>
    <t>415/D</t>
  </si>
  <si>
    <t>420/S</t>
  </si>
  <si>
    <t>420/D</t>
  </si>
  <si>
    <t>435/S</t>
  </si>
  <si>
    <t>435/D</t>
  </si>
  <si>
    <t>440/S</t>
  </si>
  <si>
    <t>440/D</t>
  </si>
  <si>
    <t>495/S</t>
  </si>
  <si>
    <t>495/D</t>
  </si>
  <si>
    <t>500/S</t>
  </si>
  <si>
    <t>500/D</t>
  </si>
  <si>
    <t>515/S</t>
  </si>
  <si>
    <t>515/D</t>
  </si>
  <si>
    <t>520/S</t>
  </si>
  <si>
    <t>520/D</t>
  </si>
  <si>
    <t>581/S</t>
  </si>
  <si>
    <t>581/D</t>
  </si>
  <si>
    <t>583/S</t>
  </si>
  <si>
    <t>583/D</t>
  </si>
  <si>
    <t>582/S</t>
  </si>
  <si>
    <t>582/D</t>
  </si>
  <si>
    <t>584/S</t>
  </si>
  <si>
    <t>584/D</t>
  </si>
  <si>
    <t>CILINDRI</t>
  </si>
  <si>
    <t>TN5-TN6</t>
  </si>
  <si>
    <r>
      <t xml:space="preserve">Serie </t>
    </r>
    <r>
      <rPr>
        <b/>
        <sz val="18"/>
        <color theme="3"/>
        <rFont val="Helvetica Black"/>
        <family val="3"/>
      </rPr>
      <t>900</t>
    </r>
  </si>
  <si>
    <t>900/S</t>
  </si>
  <si>
    <t>900/D</t>
  </si>
  <si>
    <t>910/S</t>
  </si>
  <si>
    <t>910/D</t>
  </si>
  <si>
    <t>920/S</t>
  </si>
  <si>
    <t>920/D</t>
  </si>
  <si>
    <t>930/S</t>
  </si>
  <si>
    <t>930/D</t>
  </si>
  <si>
    <t>940/S</t>
  </si>
  <si>
    <t>940/D</t>
  </si>
  <si>
    <t>950/S</t>
  </si>
  <si>
    <t>950/D</t>
  </si>
  <si>
    <t xml:space="preserve">STESSO PREZZO PER CILINDRO DA 50 o 60 mm </t>
  </si>
  <si>
    <r>
      <t xml:space="preserve">Serie </t>
    </r>
    <r>
      <rPr>
        <b/>
        <sz val="18"/>
        <color theme="3"/>
        <rFont val="Helvetica Black"/>
        <family val="3"/>
      </rPr>
      <t>1700</t>
    </r>
  </si>
  <si>
    <t>1700/S</t>
  </si>
  <si>
    <t>1700/D</t>
  </si>
  <si>
    <t>1705/S</t>
  </si>
  <si>
    <t>1705/D</t>
  </si>
  <si>
    <t>1710/S</t>
  </si>
  <si>
    <t>1710/D</t>
  </si>
  <si>
    <t>1715/S</t>
  </si>
  <si>
    <t>1715/D</t>
  </si>
  <si>
    <t>1720/S</t>
  </si>
  <si>
    <t>1720/D</t>
  </si>
  <si>
    <t>1725/S</t>
  </si>
  <si>
    <t>1725/D</t>
  </si>
  <si>
    <t>1730/S</t>
  </si>
  <si>
    <t>1730/D</t>
  </si>
  <si>
    <t>1735/S</t>
  </si>
  <si>
    <t>1735/D</t>
  </si>
  <si>
    <r>
      <t xml:space="preserve">Serie </t>
    </r>
    <r>
      <rPr>
        <b/>
        <sz val="18"/>
        <color theme="3"/>
        <rFont val="Helvetica Black"/>
        <family val="3"/>
      </rPr>
      <t>300</t>
    </r>
  </si>
  <si>
    <t>300/S</t>
  </si>
  <si>
    <t>300/D</t>
  </si>
  <si>
    <t>320/S</t>
  </si>
  <si>
    <t>320/D</t>
  </si>
  <si>
    <t>305/S</t>
  </si>
  <si>
    <t>305/D</t>
  </si>
  <si>
    <t>325/S</t>
  </si>
  <si>
    <t>325/D</t>
  </si>
  <si>
    <r>
      <t xml:space="preserve">Serie </t>
    </r>
    <r>
      <rPr>
        <b/>
        <sz val="18"/>
        <color theme="3"/>
        <rFont val="Helvetica Black"/>
        <family val="3"/>
      </rPr>
      <t>230</t>
    </r>
  </si>
  <si>
    <r>
      <t xml:space="preserve">Serie </t>
    </r>
    <r>
      <rPr>
        <b/>
        <sz val="18"/>
        <color theme="3"/>
        <rFont val="Helvetica Black"/>
        <family val="3"/>
      </rPr>
      <t>1000</t>
    </r>
  </si>
  <si>
    <t>-</t>
  </si>
  <si>
    <r>
      <t xml:space="preserve">Serie </t>
    </r>
    <r>
      <rPr>
        <b/>
        <sz val="18"/>
        <color theme="3"/>
        <rFont val="Helvetica Black"/>
        <family val="3"/>
      </rPr>
      <t>230 - 300 - 415 - 900 - 1000 - 1700</t>
    </r>
  </si>
  <si>
    <t>-/N2</t>
  </si>
  <si>
    <t>-/N3</t>
  </si>
  <si>
    <t>-/N5</t>
  </si>
  <si>
    <t>SERIE 1100</t>
  </si>
  <si>
    <t>SERIE 415 e 900 quintuplici</t>
  </si>
  <si>
    <t>SERIE 415,900, 1000 triplici</t>
  </si>
  <si>
    <t>SERIE 1700 triplici</t>
  </si>
  <si>
    <t>Maggiorazione prezzo per cilidro 60 mm</t>
  </si>
  <si>
    <t>Maggiorazione prezzo per cilidro 70 mm</t>
  </si>
  <si>
    <t>Maggiorazione prezzo per cilidro 80 mm</t>
  </si>
  <si>
    <t>Maggiorazione prezzo per serrature a chiave uguale</t>
  </si>
  <si>
    <t>-/5K</t>
  </si>
  <si>
    <t>1 Chiave supplementare in dotazione</t>
  </si>
  <si>
    <t>2 Chiavi supplementari in dotazione</t>
  </si>
  <si>
    <t>-/R</t>
  </si>
  <si>
    <t>-/FA</t>
  </si>
  <si>
    <t>Ferrogliera alta</t>
  </si>
  <si>
    <t>634/T</t>
  </si>
  <si>
    <t>639/N</t>
  </si>
  <si>
    <t>603/A</t>
  </si>
  <si>
    <t>606/A</t>
  </si>
  <si>
    <t>603/ELDX</t>
  </si>
  <si>
    <t>603/ELSX</t>
  </si>
  <si>
    <t>1760/ELDX</t>
  </si>
  <si>
    <t>1760/ELSX</t>
  </si>
  <si>
    <t>599/DM</t>
  </si>
  <si>
    <t>599PG</t>
  </si>
  <si>
    <t>599/PGB</t>
  </si>
  <si>
    <t>602/PG</t>
  </si>
  <si>
    <t>602/DM</t>
  </si>
  <si>
    <t>997/DM/D</t>
  </si>
  <si>
    <t>997/DM/S</t>
  </si>
  <si>
    <t>596TN/5</t>
  </si>
  <si>
    <t>596TN/6</t>
  </si>
  <si>
    <t>596TN/7</t>
  </si>
  <si>
    <t>596TN/8</t>
  </si>
  <si>
    <t>596/5N</t>
  </si>
  <si>
    <t>596/6N</t>
  </si>
  <si>
    <t>596/7N</t>
  </si>
  <si>
    <t>596/8N</t>
  </si>
  <si>
    <r>
      <t xml:space="preserve">Serie </t>
    </r>
    <r>
      <rPr>
        <b/>
        <sz val="18"/>
        <color theme="3"/>
        <rFont val="Helvetica Black"/>
        <family val="3"/>
      </rPr>
      <t>S2415</t>
    </r>
  </si>
  <si>
    <t>S2415</t>
  </si>
  <si>
    <t>S2416</t>
  </si>
  <si>
    <t>S2417</t>
  </si>
  <si>
    <t>S2419</t>
  </si>
  <si>
    <t>S2420</t>
  </si>
  <si>
    <r>
      <t xml:space="preserve">Serie </t>
    </r>
    <r>
      <rPr>
        <b/>
        <sz val="18"/>
        <color theme="3"/>
        <rFont val="Helvetica Black"/>
        <family val="3"/>
      </rPr>
      <t>S2517</t>
    </r>
  </si>
  <si>
    <t>S2517</t>
  </si>
  <si>
    <t>S3121</t>
  </si>
  <si>
    <t>S3625</t>
  </si>
  <si>
    <t>S2638</t>
  </si>
  <si>
    <t>S2444</t>
  </si>
  <si>
    <t>S2833</t>
  </si>
  <si>
    <t>S2855</t>
  </si>
  <si>
    <t>S3422</t>
  </si>
  <si>
    <t>S3432</t>
  </si>
  <si>
    <r>
      <t xml:space="preserve">Serie </t>
    </r>
    <r>
      <rPr>
        <b/>
        <sz val="18"/>
        <color theme="3"/>
        <rFont val="Helvetica Black"/>
        <family val="3"/>
      </rPr>
      <t>S3121P</t>
    </r>
  </si>
  <si>
    <t>S3121P</t>
  </si>
  <si>
    <t>S3625P</t>
  </si>
  <si>
    <t>S2444P</t>
  </si>
  <si>
    <t>S2833P</t>
  </si>
  <si>
    <t>S2855P</t>
  </si>
  <si>
    <t>S3422P</t>
  </si>
  <si>
    <t>S3432P</t>
  </si>
  <si>
    <r>
      <t xml:space="preserve">Serie </t>
    </r>
    <r>
      <rPr>
        <b/>
        <sz val="18"/>
        <color theme="3"/>
        <rFont val="Helvetica Black"/>
        <family val="3"/>
      </rPr>
      <t>S3121SP</t>
    </r>
  </si>
  <si>
    <t>S3121SP</t>
  </si>
  <si>
    <t>S3625SP</t>
  </si>
  <si>
    <t>S2444SP</t>
  </si>
  <si>
    <t>S2833SP</t>
  </si>
  <si>
    <t>S2855SP</t>
  </si>
  <si>
    <t>S3422SP</t>
  </si>
  <si>
    <t>S3432SP</t>
  </si>
  <si>
    <r>
      <t xml:space="preserve">Serie </t>
    </r>
    <r>
      <rPr>
        <b/>
        <sz val="18"/>
        <color theme="3"/>
        <rFont val="Helvetica Black"/>
        <family val="3"/>
      </rPr>
      <t>S3121P4</t>
    </r>
  </si>
  <si>
    <t>S3121P4</t>
  </si>
  <si>
    <t>S3625P4</t>
  </si>
  <si>
    <t>S2444P4</t>
  </si>
  <si>
    <t>S2833P4</t>
  </si>
  <si>
    <t>S2855P4</t>
  </si>
  <si>
    <t>S3422P4</t>
  </si>
  <si>
    <t>S3432P4</t>
  </si>
  <si>
    <r>
      <t xml:space="preserve">Serie </t>
    </r>
    <r>
      <rPr>
        <b/>
        <sz val="18"/>
        <color theme="3"/>
        <rFont val="Helvetica Black"/>
        <family val="3"/>
      </rPr>
      <t>S3121SP4</t>
    </r>
  </si>
  <si>
    <t>S3121SP4</t>
  </si>
  <si>
    <t>S3625SP4</t>
  </si>
  <si>
    <t>S2444SP4</t>
  </si>
  <si>
    <t>S2833SP4</t>
  </si>
  <si>
    <t>S2855SP4</t>
  </si>
  <si>
    <t>S3422SP4</t>
  </si>
  <si>
    <t>S3432SP4</t>
  </si>
  <si>
    <r>
      <t xml:space="preserve">Serie </t>
    </r>
    <r>
      <rPr>
        <b/>
        <sz val="18"/>
        <color theme="3"/>
        <rFont val="Helvetica Black"/>
        <family val="3"/>
      </rPr>
      <t>S2517DG</t>
    </r>
  </si>
  <si>
    <t>S2517DG</t>
  </si>
  <si>
    <r>
      <t xml:space="preserve">Serie </t>
    </r>
    <r>
      <rPr>
        <b/>
        <sz val="18"/>
        <color theme="3"/>
        <rFont val="Helvetica Black"/>
        <family val="3"/>
      </rPr>
      <t>S140</t>
    </r>
  </si>
  <si>
    <t>S140/T2</t>
  </si>
  <si>
    <t>S140/T3</t>
  </si>
  <si>
    <r>
      <t xml:space="preserve">Serie </t>
    </r>
    <r>
      <rPr>
        <b/>
        <sz val="18"/>
        <color theme="3"/>
        <rFont val="Helvetica Black"/>
        <family val="3"/>
      </rPr>
      <t>Serrature per casseforti</t>
    </r>
  </si>
  <si>
    <t>992/E</t>
  </si>
  <si>
    <t>992/EA</t>
  </si>
  <si>
    <t>993EA</t>
  </si>
  <si>
    <t>992A</t>
  </si>
  <si>
    <t>993A</t>
  </si>
  <si>
    <t>990A</t>
  </si>
  <si>
    <t>S5000</t>
  </si>
  <si>
    <t>995P3</t>
  </si>
  <si>
    <t>995M</t>
  </si>
  <si>
    <t>995P1</t>
  </si>
  <si>
    <t>S5000/4</t>
  </si>
  <si>
    <t>995P4</t>
  </si>
  <si>
    <t>995M4</t>
  </si>
  <si>
    <t>994/4</t>
  </si>
  <si>
    <t>995/4</t>
  </si>
  <si>
    <t>990T</t>
  </si>
  <si>
    <r>
      <t xml:space="preserve">Serie </t>
    </r>
    <r>
      <rPr>
        <b/>
        <sz val="18"/>
        <color theme="3"/>
        <rFont val="Helvetica Black"/>
        <family val="3"/>
      </rPr>
      <t>CASSAFORTI</t>
    </r>
  </si>
  <si>
    <t>LL162</t>
  </si>
  <si>
    <t>150CHIAVE</t>
  </si>
  <si>
    <t>S150</t>
  </si>
  <si>
    <t>S150COMB</t>
  </si>
  <si>
    <t>150S</t>
  </si>
  <si>
    <t>150C</t>
  </si>
  <si>
    <t>S150DG</t>
  </si>
  <si>
    <t>SERRATURA CENTRALE CATENACCI DIRITTI</t>
  </si>
  <si>
    <t>SERRATURA LATERALE DX CATENACCI DIRITTI</t>
  </si>
  <si>
    <t>SERRATURA LATERALE SX CATENACCI DIRITTI</t>
  </si>
  <si>
    <t>SERRATURA TRIPLICE SERRANDA</t>
  </si>
  <si>
    <t>SERRATURE LATERALI ACCOPPIATE CATENACCI DIRITTI</t>
  </si>
  <si>
    <t>SERRATURA CENTRALE CATENACCI PIEGATI</t>
  </si>
  <si>
    <t>SERRATURA LATERALE DX CATENACCI PIEGATI</t>
  </si>
  <si>
    <t>SERRATURA LATERALE SX CATENACCI PIEGATI</t>
  </si>
  <si>
    <t>SERRATURA LATERALE DX CATENACCI PIEGATI ALLUNGATI</t>
  </si>
  <si>
    <t>SERRATURA LATERALE SX CATENACCI PIEGATI ALLUNGATI</t>
  </si>
  <si>
    <t>SERRATURE LATERALI ACCOPPIATE CATENACCI PIEGATI</t>
  </si>
  <si>
    <t>SERRATURE LATERALI ACCOPPIATE CATENACCI PIEGATI ALLUNGATI</t>
  </si>
  <si>
    <t>SERRATURA TRIPLICE PER BASCULANTE</t>
  </si>
  <si>
    <t>SERRATURA PER BASCULANTE</t>
  </si>
  <si>
    <t>VARIANTE CON BOCCHETTA 4,9 mm</t>
  </si>
  <si>
    <t>VARIANTE CON BOCCHETTA 17 mm</t>
  </si>
  <si>
    <t>VARIANTE CON BOCCHETTA 22 mm</t>
  </si>
  <si>
    <t>VARIANTE CON BOCCHETTA 34 mm</t>
  </si>
  <si>
    <t>VERSIONI KA</t>
  </si>
  <si>
    <t>1 CHIAVE SUPPLEMENTARE</t>
  </si>
  <si>
    <t>2 CHIAVI SUPPLEMENTARI</t>
  </si>
  <si>
    <t>PERNI ASTE RIBATTUTI</t>
  </si>
  <si>
    <t>PIASTRINE 1660 FISSATE</t>
  </si>
  <si>
    <t>SERRATURA A SPRANGA CILINDRO POMPA</t>
  </si>
  <si>
    <t>SERRATURA A SPRANGA  DOPPIA MAPPA</t>
  </si>
  <si>
    <t>SERRATURA A SPRANGA CILINDRO EUROPEO</t>
  </si>
  <si>
    <t>LLC115.5</t>
  </si>
  <si>
    <t>SERRATURA LATERALE SX POMOLO</t>
  </si>
  <si>
    <t>SERRATURA LATERALE DX POMOLO</t>
  </si>
  <si>
    <t>SERRATURA LATERALE DX CALOTTA</t>
  </si>
  <si>
    <t>SERRATURA LATERALE SX CALOTTA</t>
  </si>
  <si>
    <t>SERRATURA LAT SX SCROCCO E CALOTTA</t>
  </si>
  <si>
    <t>SERRATURA LAT DX SCROCCO E CALOTTA</t>
  </si>
  <si>
    <t>SERRATURA TRIPLICE SX POMOLO</t>
  </si>
  <si>
    <t>SERRATURA TRIPLICE DX POMOLO</t>
  </si>
  <si>
    <t>SERRATURA TRIPLICE SX CALOTTA</t>
  </si>
  <si>
    <t>SERRATURA TRIPLICE DX CALOTTA</t>
  </si>
  <si>
    <t>SERRATURA TRIPLICE SX SCROCCO E POMOLO</t>
  </si>
  <si>
    <t>SERRATURA TRIPLICE DX SCROCCO E POMOLO</t>
  </si>
  <si>
    <t>SERRATURA TRIPLICE SX SCROCCO E CALOTTA</t>
  </si>
  <si>
    <t>SERRATURA TRIPLICE DX SCROCCO E CALOTTA</t>
  </si>
  <si>
    <t>SERRATURA QUINTUPLA SX CON CALOTTA</t>
  </si>
  <si>
    <t>SERRATURA QUINTUPLA DX CON CALOTTA</t>
  </si>
  <si>
    <t>SERRATURA QUINTUPLA DX SCROCCO E CALOTTA</t>
  </si>
  <si>
    <t>SERRATURA QUINTUPLA SX SCROCCO E CALOTTA</t>
  </si>
  <si>
    <t>SERRATURA QUINTUPLA SX CON POMOLO</t>
  </si>
  <si>
    <t>SERRATURA QUINTUPLA DX CON POMOLO</t>
  </si>
  <si>
    <t>SERRATURA TRIPLICE SX CON CALOTTA</t>
  </si>
  <si>
    <t>SERRATURA TRIPLICE DX CON CALOTTA</t>
  </si>
  <si>
    <t>SERRATURA TRIPLICE DX CON POMOLO</t>
  </si>
  <si>
    <t>SERRATURA TRIPLICE SX CON POMOLO</t>
  </si>
  <si>
    <t>SERRATURA LATERALE SX SCROCCO E CALOTTA</t>
  </si>
  <si>
    <t>SERRATURA LATERALE DX SCROCCO E CALOTTA</t>
  </si>
  <si>
    <t>SERRATURA LATERALE DX CON CALOTTA</t>
  </si>
  <si>
    <t>SERRATURA LATERALE SX CON CALOTTA</t>
  </si>
  <si>
    <t>SERRATURA LATERALE SX DOPPIA MAPPA</t>
  </si>
  <si>
    <t>SERRATURA LATERALE DX DOPPIA MAPPA</t>
  </si>
  <si>
    <t>SERRATURA LATERALE SX DOPPIA MAPPA SCROCCO</t>
  </si>
  <si>
    <t>SERRATURA LATERALE DX DOPPIA MAPPA SCROCCO</t>
  </si>
  <si>
    <t>SERRATURA TRIPLICE SX DOPPIA MAPPA</t>
  </si>
  <si>
    <t>SERRATURA TRIPLICE DX DOPPIA MAPPA</t>
  </si>
  <si>
    <t>SERRATURA TRIPLICE DX DOPPIA MAPPA SCROCCO</t>
  </si>
  <si>
    <t>SERRATURA TRIPLICE SX DOPPIA MAPPA SCROCCO</t>
  </si>
  <si>
    <t>SERRATURA QUINTUPLA SX DOPPIA MAPPA SCROCCO</t>
  </si>
  <si>
    <t>SERRATURA QUINTUPLA DX DOPPIA MAPPA SCROCCO</t>
  </si>
  <si>
    <t>SERRATURA QUINTUPLA DX DOPPIA MAPPA</t>
  </si>
  <si>
    <t>SERRATURA LATERALE SX SCROCCO E POMOLO</t>
  </si>
  <si>
    <t>SERRATURA LATERALE DX SCROCCO E POMOLO</t>
  </si>
  <si>
    <t>SERRATURA QUINTUPLA DX SCROCCO E POMOLO</t>
  </si>
  <si>
    <t>SERRATURA QUINTUPLA SX SCROCCO E POMOLO</t>
  </si>
  <si>
    <t>SERRATURA LATERALE DX CON POMOLO</t>
  </si>
  <si>
    <t>SERRATURA LATERALE SX CON POMOLO</t>
  </si>
  <si>
    <t>SERRATURA UNIVERSALE CALOTTA 6 MANDATE</t>
  </si>
  <si>
    <t>SERRATURA UNIVERSALE POMELLO 6 MANDATE</t>
  </si>
  <si>
    <t>SERRATURA UNIVERSALE CALOTTA 4 MANDATE</t>
  </si>
  <si>
    <t>SERRATURA UNIVERSALE POMELLO 4 MANDATE</t>
  </si>
  <si>
    <t>DEVIATORE CON POMOLO 3 VIE</t>
  </si>
  <si>
    <t>DEVIATORE CON CALOTTA 3 VIE</t>
  </si>
  <si>
    <t>DEVIATORE CON POMOLO 2 VIE</t>
  </si>
  <si>
    <t>DEVIATORE CON CALOTTA 2 VIE</t>
  </si>
  <si>
    <t>DEVIATORE CON CILINDRO E POMOLO 2 VIE</t>
  </si>
  <si>
    <t>DEVIATORE CILINDRO E CALOTTA 2 VIE</t>
  </si>
  <si>
    <t>DEVIATORE CILINDRO E CALOTTA 3 VIE</t>
  </si>
  <si>
    <t>DEVIATORE CON CILINDRO E POMOLO 3 VIE</t>
  </si>
  <si>
    <t>LUNG. CIL. mm</t>
  </si>
  <si>
    <t>SERRATURA CENTRALE CATENACCI DIRITTI SCATOLA E BOCCHETTA RID.</t>
  </si>
  <si>
    <t>CONF. MINIMA PZ.</t>
  </si>
  <si>
    <t>COPPIA ASTE DIRITTE</t>
  </si>
  <si>
    <t>ASTA SINGOLA PER DEVIATORE</t>
  </si>
  <si>
    <t>ASTA PER DEVIATORE</t>
  </si>
  <si>
    <t>ASTE PER SERRATURE QUINTUPLE DIRITTE</t>
  </si>
  <si>
    <t>SERIE 3 ASTE PER DEVIATORE</t>
  </si>
  <si>
    <t>TASSELLO PAVIMENTO PER ASTE</t>
  </si>
  <si>
    <t>TASSELLO PAVIMENTO A MOLLA</t>
  </si>
  <si>
    <t>ANELLO PER ASTE</t>
  </si>
  <si>
    <t>ANGOLARE GUIDA ASTE</t>
  </si>
  <si>
    <t>CAVALLOTTO SUPERIORE COMPLETO</t>
  </si>
  <si>
    <t>CONFEZIONE ACCESSORI ASTE</t>
  </si>
  <si>
    <t>PIASTRINA DI RINVIO</t>
  </si>
  <si>
    <t>DEVIATORE PER SERRATURA QUINTUPLICE</t>
  </si>
  <si>
    <t>SCATOLINO SERIE 415 E 9OO</t>
  </si>
  <si>
    <t>SCATOLINO ALTO SERIE 415 E 9OO</t>
  </si>
  <si>
    <t>SCATOLINO SERIE 300</t>
  </si>
  <si>
    <t>SCATOLINO SERIE 230</t>
  </si>
  <si>
    <t>SCATOLINO ALTO SERIE 250,270</t>
  </si>
  <si>
    <t>SCATOLINO SERIE 1700</t>
  </si>
  <si>
    <t>FERROGLIERA ELETTRICA SERIE 1700 DX</t>
  </si>
  <si>
    <t>FERROGLIERA ELETTRICA SERIE 1700 SX</t>
  </si>
  <si>
    <t>FERROGLIERA ELETTRICA SERIE 415 SX</t>
  </si>
  <si>
    <t>FERROGLIERA ELETTRICA SERIE 415 DX</t>
  </si>
  <si>
    <t>BOCCHETTA CROMATA PER 596TN</t>
  </si>
  <si>
    <t>BOCCHETTA BRONZATA PER 900</t>
  </si>
  <si>
    <t>BOCCHETTA DORATA PER 596TN</t>
  </si>
  <si>
    <t>BOCCHETTA INCAVA PER 596TN</t>
  </si>
  <si>
    <t>BOCCHETTA INCAVA PER 900</t>
  </si>
  <si>
    <t>CHIAVE PER SERIE 900</t>
  </si>
  <si>
    <t>CHIAVE PER CILINDRO 596 TIPO VECCHIO</t>
  </si>
  <si>
    <t>CHIAVE PER CILINDRO 596TN</t>
  </si>
  <si>
    <t>PACCO LEVE PER SERRATURA 900 D</t>
  </si>
  <si>
    <t>PACCO LEVE PER SERRATURA 900 S</t>
  </si>
  <si>
    <t>CILINDRO POMPA CORAZZATO L 50 mm</t>
  </si>
  <si>
    <t>CILINDRO POMPA CORAZZATO L 60 mm</t>
  </si>
  <si>
    <t>CILINDRO POMPA CORAZZATO L 70 mm</t>
  </si>
  <si>
    <t>CILINDRO POMPA CORAZZATO L 80 mm</t>
  </si>
  <si>
    <t>CILINDRO SOSTITUTIVO POMPA TV L 50 mm</t>
  </si>
  <si>
    <t>CILINDRO SOSTITUTIVO POMPA TV L 80 mm</t>
  </si>
  <si>
    <t>CILINDRO SOSTITUTIVO POMPA TV L 60 mm</t>
  </si>
  <si>
    <t>CILINDRO SOSTITUTIVO POMPA TV L 70 mm</t>
  </si>
  <si>
    <t>SERRATURA DM TRIPLICE SX 2 CATENACCI</t>
  </si>
  <si>
    <t>SERRATURA DM TRIPLICE DX 2 CATENACCI</t>
  </si>
  <si>
    <t>SERRATURA DM TRIPLICE SX 4 CATENACCI</t>
  </si>
  <si>
    <t>SERRATURA DM TRIPLICE DX 4 CATENACCI</t>
  </si>
  <si>
    <t>SERRATURA DM TRIPLICE SX 2 CATENACCI TESTATA TIPO BETA</t>
  </si>
  <si>
    <t>SERRATURA DM TRIPLICE DX 2 CATENACCI TESTATA TIPO BETA</t>
  </si>
  <si>
    <t>SERRATURA DM TRIPLICE SX 4 CATENACCI TESTATA TIPO BETA</t>
  </si>
  <si>
    <t>SERRATURA DM TRIPLICE DX 4 CATENACCI TESTATA TIPO BETA</t>
  </si>
  <si>
    <t>SERRATURA DM TRIPLICE SX 2 CATENACCI + 5 mm</t>
  </si>
  <si>
    <t>SERRATURA DM TRIPLICE DX 2 CATENACCI + 5 mm</t>
  </si>
  <si>
    <t>SERRATURA DM TRIPLICE SX 4 CATENACCI + 5 mm</t>
  </si>
  <si>
    <t>SERRATURA DM TRIPLICE DX 4 CATENACCI + 5 mm</t>
  </si>
  <si>
    <t>SERRATURA DM TRIPLICE SX 2 CATENACCI TESTATA TIPO BETA + 5 mm</t>
  </si>
  <si>
    <t>SERRATURA DM TRIPLICE DX 2 CATENACCI TESTATA TIPO BETA + 5 mm</t>
  </si>
  <si>
    <t>SERRATURA DM TRIPLICE SX 4 CATENACCI TESTATA TIPO BETA + 5 mm</t>
  </si>
  <si>
    <t>SERRATURA DM TRIPLICE DX 4 CATENACCI TESTATA TIPO BETA + 5 mm</t>
  </si>
  <si>
    <t>SERRATURA CILINDRO TRIPLICE SX 2 CATENACCI</t>
  </si>
  <si>
    <t>SERRATURA CILINDRO TRIPLICE DX 2 CATENACCI</t>
  </si>
  <si>
    <t>SERRATURA CILINDRO TRIPLICE SX 4 CATENACCI</t>
  </si>
  <si>
    <t>SERRATURA CILINDRO TRIPLICE DX 4 CATENACCI</t>
  </si>
  <si>
    <t>SERRATURA CILINDRO TRIPLICE SX 2 CATENACCI TESTATA TIPO BETA</t>
  </si>
  <si>
    <t>SERRATURA CILINDRO TRIPLICE DX 2 CATENACCI TESTATA TIPO BETA</t>
  </si>
  <si>
    <t>SERRATURA CILINDRO TRIPLICE SX 4 CATENACCI TESTATA TIPO BETA</t>
  </si>
  <si>
    <t>SERRATURA CILINDRO TRIPLICE DX 4 CATENACCI TESTATA TIPO BETA</t>
  </si>
  <si>
    <t>SERRATURA CILINDRO TRIPLICE SX 2 CATENACCI + 5 mm</t>
  </si>
  <si>
    <t>SERRATURA CILINDRO TRIPLICE DX 2 CATENACCI + 5 mm</t>
  </si>
  <si>
    <t>SERRATURA CILINDRO TRIPLICE SX 4 CATENACCI + 5 mm</t>
  </si>
  <si>
    <t>SERRATURA CILINDRO TRIPLICE DX 4 CATENACCI + 5 mm</t>
  </si>
  <si>
    <t>SERRATURA CILINDRO TRIPLICE SX 2 CATENACCI TESTATA TIPO BETA + 5 mm</t>
  </si>
  <si>
    <t>SERRATURA CILINDRO TRIPLICE DX 2 CATENACCI TESTATA TIPO BETA + 5 mm</t>
  </si>
  <si>
    <t>SERRATURA CILINDRO TRIPLICE SX 4 CATENACCI TESTATA TIPO BETA + 5 mm</t>
  </si>
  <si>
    <t>SERRATURA CILINDRO TRIPLICE DX 4 CATENACCI TESTATA TIPO BETA + 5 mm</t>
  </si>
  <si>
    <t>SERRATURA A CILINDRO 3 CATENACCI SX</t>
  </si>
  <si>
    <t>SERRATURA A CILINDRO 4 CATENACCI SX</t>
  </si>
  <si>
    <t>SERRATURA A CILINDRO AD INFILARE 4 CATENACCI SX</t>
  </si>
  <si>
    <t>SERRATURA A CILINDRO AD INFILARE 4 CATENACCI DX</t>
  </si>
  <si>
    <t>SERRATURA A CILINDRO 4 CATENACCI DX CON SERVIZIO</t>
  </si>
  <si>
    <t>SERRATURA A CILINDRO 3 CATENACCI DX CON SERVIZIO</t>
  </si>
  <si>
    <t>SERRATURA A CILINDRO 4 CATENACCI SX CON SERVIZIO</t>
  </si>
  <si>
    <t>SERRATURA A CILINDRO 3 CATENACCI SX CON SERVIZIO</t>
  </si>
  <si>
    <t>SERRATURA A CILINDRO 4 CATENACCI SX VERSIONE TOP</t>
  </si>
  <si>
    <t>SERRATURA A CILINDRO 4 CATENACCI DX</t>
  </si>
  <si>
    <t>SERRATURA A CILINDRO 3 CATENACCI DX</t>
  </si>
  <si>
    <t>SERRATURA A CILINDRO 4 CATENACCI DX VERSIONE TOP</t>
  </si>
  <si>
    <t>SERRATURA A CILINDRO 3 CATENACCI SX VERSIONE TOP</t>
  </si>
  <si>
    <t>SERRATURA A CILINDRO 3 CATENACCI DX VERSIONE TOP</t>
  </si>
  <si>
    <t>SERRATURA A CILINDRO AD INFILARE 4 CATENACCI SX VERSIONE TOP</t>
  </si>
  <si>
    <t>SERRATURA A CILINDRO AD INFILARE 4 CATENACCI DX VERSIONE TOP</t>
  </si>
  <si>
    <t>SERRATURA TRIPLICE 4 CATENACCI DX</t>
  </si>
  <si>
    <t>SERRATURA TRIPLICE 4 CATENACCI SX</t>
  </si>
  <si>
    <t>SERRATURA TRIPLICE 3 CATENACCI DX</t>
  </si>
  <si>
    <t>SERRATURA TRIPLICE 3 CATENACCI SX</t>
  </si>
  <si>
    <t>SERRATURA TRIPLICE 4 CATENACCI SX AD INFILARE</t>
  </si>
  <si>
    <t>SERRATURA TRIPLICE 4 CATENACCI DX AD INFILARE</t>
  </si>
  <si>
    <t>SERRATURA 4 CATENACCI SX E SERRATURA DI SERVIZIO</t>
  </si>
  <si>
    <t>SERRATURA 4 CATENACCI DX E SERRATURA DI SERVIZIO</t>
  </si>
  <si>
    <t>SERRATURA 3 CATENACCI SX E SERRATURA DI SERVIZIO</t>
  </si>
  <si>
    <t>SERRATURA 3 CATENACCI DX E SERRATURA DI SERVIZIO</t>
  </si>
  <si>
    <t>SERRATURA VARIO TRIPLICE 4 CATENACCI SX</t>
  </si>
  <si>
    <t>SERRATURA VARIO TRIPLICE 4 CATENACCI DX</t>
  </si>
  <si>
    <t>SERRATURA VARIO TRIPLICE 3 CATENACCI SX</t>
  </si>
  <si>
    <t>SERRATURA VARIO TRIPLICE 3 CATENACCI DX</t>
  </si>
  <si>
    <t>SERRATURA VARIO TRIPLICE 4 CATENACCI SX AD INFILARE</t>
  </si>
  <si>
    <t>SERRATURA VARIO TRIPLICE 4 CATENACCI DX AD INFILARE</t>
  </si>
  <si>
    <t>SERRATURA VARIO TRIPLICE 4 CATENACCI SX CON SERVIZIO</t>
  </si>
  <si>
    <t>SERRATURA VARIO TRIPLICE 4 CATENACCI DX CON SERVIZIO</t>
  </si>
  <si>
    <t>SERRATURA VARIO TRIPLICE 3 CATENACCI SX CON SERVIZIO</t>
  </si>
  <si>
    <t>SERRATURA VARIO TRIPLICE 3 CATENACCI DX CON SERVIZIO</t>
  </si>
  <si>
    <t>SERRATURA VARIO TRIPLICE 4 CATENACCI SX AD INFILARE CON SERVIZIO</t>
  </si>
  <si>
    <t>SERRATURA VARIO TRIPLICE 4 CATENACCI DX AD INFILARE CON SERVIZIO</t>
  </si>
  <si>
    <t>Mezzo giro reversibile</t>
  </si>
  <si>
    <t>CASSAFORTE A CHIAVE FRONTALE 7 mm</t>
  </si>
  <si>
    <t>CHIAVE GREZZA</t>
  </si>
  <si>
    <t>SERRATURA A CHIAVE</t>
  </si>
  <si>
    <t>COMBINATORE A 3 DISCHI COMPLETO</t>
  </si>
  <si>
    <t>SERRATURA PER COMBINATORE A 3 DISCHI</t>
  </si>
  <si>
    <t>POMOLO PER COMBINATORE A DISCHI</t>
  </si>
  <si>
    <t>SERRATURA DIGITALE</t>
  </si>
  <si>
    <t>CASSAFOTE A POSARE A CHIAVE</t>
  </si>
  <si>
    <t>CASSAFOTE A POSARE A CHIAVE + COMBINATORE ELETTRONICO</t>
  </si>
  <si>
    <t>CASSAFOTE A POSARE A CHIAVE + COMBINATORE MECCANICO</t>
  </si>
  <si>
    <t>SERRATURE A COMBINAZIONE DIGITALE</t>
  </si>
  <si>
    <t>SERRATURE A CHIAVE T2 PER ARMADI PORTAFUCILI</t>
  </si>
  <si>
    <t>SERRATURE A CHIAVE T3 PER ARMADI PORTAFUCILI</t>
  </si>
  <si>
    <t>GRUPPO 3 CHIAVI 98 mm SERIE 7000 e 8000</t>
  </si>
  <si>
    <t>GRUPPO 3 CHIAVI 120 mm SERIE 7000 e 8000</t>
  </si>
  <si>
    <t>GRUPPO 6 CHIAVI 98 mm SERIE 7000 e 8000</t>
  </si>
  <si>
    <t>GRUPPO 6 CHIAVI 120 mm SERIE 7000 e 8000</t>
  </si>
  <si>
    <t>GRUPPO 3 CHIAVI 98 mm + 2 DI SERVIZIO SERIE 7000 e 8000</t>
  </si>
  <si>
    <t>GRUPPO 3 CHIAVI 120 mm + 2 DI SERVIZIO SERIE 7000 e 8000</t>
  </si>
  <si>
    <t>GRUPPO 6 CHIAVI 98 mm + 2 DI SERVIZIO SERIE 7000 e 8000</t>
  </si>
  <si>
    <t>GRUPPO 6 CHIAVI 120 mm + 2 DI SERVIZIO SERIE 7000 e 8000</t>
  </si>
  <si>
    <t>CHIAVE GREZZA  L98 SERIE 7000 e 8000</t>
  </si>
  <si>
    <t>CHIAVE GREZZA  L120 SERIE 7000 e 8000</t>
  </si>
  <si>
    <t>CHIAVE GREZZA DI SERVIZIO L98 SERIE 7000 e 8000</t>
  </si>
  <si>
    <t>CANOTTO GUIDA CHIAVE PROLUNGATO SERIE 7000 e 8000</t>
  </si>
  <si>
    <t>CHIAVE UNIVERSALE OTTONE 98mm Serie 7000 e 8000</t>
  </si>
  <si>
    <t>TESTATA PER SERRATURA 4 CHIAVISTELLI</t>
  </si>
  <si>
    <t>CONTROTESTATA PER SERRATURA 4 CHIAVISTELLI</t>
  </si>
  <si>
    <t>TESTATA PER SERRATURA 4 CHIAVISTELLI + SERVIZIO</t>
  </si>
  <si>
    <t>CONTROTESTATA PER SERRATURA 4 CHIAVISTELLI + SERVIZIO</t>
  </si>
  <si>
    <t>APRIPORTA ELETTRICO DX</t>
  </si>
  <si>
    <t>APRIPORTA ELETTRICO SX</t>
  </si>
  <si>
    <t>PIASTRA MANGANESE DOPPIA MAPPA SERIE 7000 e 8000</t>
  </si>
  <si>
    <t>PIASTRA SUPPORTO</t>
  </si>
  <si>
    <t>PIASTRA MANGANESE DOPPIA MAPPA SERIE 2500</t>
  </si>
  <si>
    <t>CANOTTO GUIDA CHIAVE PROLUNGATO</t>
  </si>
  <si>
    <t>CHIAVE UNIVERSALE OTTONE 98mm Serie 2500</t>
  </si>
  <si>
    <t>CHIAVE GREZZA  L98 SERIE 2500</t>
  </si>
  <si>
    <t>CHIAVE GREZZA  L120 SERIE 2500</t>
  </si>
  <si>
    <t>CHIAVE CODIFICATA SERIE 1840</t>
  </si>
  <si>
    <t>CHIAVE GREZZA PER SERIE 1840</t>
  </si>
  <si>
    <t>CHIAVE LUNGA GREZZA PER SERIE</t>
  </si>
  <si>
    <t>PIASTRA MANGANESE DOPPIA MAPPA SERIE 1840</t>
  </si>
  <si>
    <t>PACCO LAMELLE PORTE BLINDATE 1840</t>
  </si>
  <si>
    <t>CHIAVE GREZZA PER SERIE 1900</t>
  </si>
  <si>
    <t>PACCO LAMELLE SX PER SERIE 1900</t>
  </si>
  <si>
    <t>PACCO LAMELLE DX PER SERIE 1900</t>
  </si>
  <si>
    <t>PIASTRA MANGANESE DOPPIA MAPPA SERIE 1940</t>
  </si>
  <si>
    <t>PIASTRA MANGANESE DOPPIA MAPPA SERIE 1940MN</t>
  </si>
  <si>
    <t>1946.50ATREG6-12/38D</t>
  </si>
  <si>
    <t>1946.50ATREG6-12/38C</t>
  </si>
  <si>
    <t>1946.50ATREG6-12/38CS</t>
  </si>
  <si>
    <t>1946.50ATREG6-12/38ALB</t>
  </si>
  <si>
    <t>BOCCOLA PROTEZIONE ANTITUBO INT.38 D50</t>
  </si>
  <si>
    <t>BOCCOLA PROTEZIONE ANTITUBO INT.38 D50 REG. 6-12 mm</t>
  </si>
  <si>
    <t>BOCCOLA PROTEZIONE ANTITUBO INT.38 D50 REG. 11-18 mm</t>
  </si>
  <si>
    <t>BOCCOLA PROTEZIONE ANTITUBO INT.32 D50</t>
  </si>
  <si>
    <t>BOCCOLA PROTEZIONE INT.38 D50</t>
  </si>
  <si>
    <t>SERRATURA CASSAFORTE A CHIAVE</t>
  </si>
  <si>
    <t>SERRATURA CASSAFORTE A CHIAVE E COMBINATORE</t>
  </si>
  <si>
    <t>SERRATURA CASSAFORTE SOLO COMBINATORE</t>
  </si>
  <si>
    <t>SERRATURA CASSAFORTE A CHIAVE E COMBINATORE 4P</t>
  </si>
  <si>
    <t>SERRATURA CASSAFORTE SOLO COMBINATORE 4P</t>
  </si>
  <si>
    <t>COMBINATORE 3 POMELLI</t>
  </si>
  <si>
    <t>COMBINATORE 4 POMELLI</t>
  </si>
  <si>
    <t>992</t>
  </si>
  <si>
    <t>PACCO 6 LEVE CON 2 CHIAVI SERIE S2415</t>
  </si>
  <si>
    <t>CHIAVE GREZZA CROMATA S2517 ANONIMA</t>
  </si>
  <si>
    <t>CHIAVE GREZZA CROMATA S2517 POT</t>
  </si>
  <si>
    <t>CHIAVE GREZZA CROMATA S2415 ANONIMA</t>
  </si>
  <si>
    <t>CHIAVE GREZZA CROMATA S2415 POT</t>
  </si>
  <si>
    <t>PACCO 6 LEVE CON 2 CHIAVI S2517</t>
  </si>
  <si>
    <t>MOSTRINA SERIE S3121</t>
  </si>
  <si>
    <t>SET 3 POMELLI CON MOLLE</t>
  </si>
  <si>
    <t>MOSTRINA 3 POMELLI</t>
  </si>
  <si>
    <t>POMELLO CATENACCI CROMATO</t>
  </si>
  <si>
    <t>SET 1 MOSTRINA 3 POMELLI MOLLE</t>
  </si>
  <si>
    <t>SET 1 MOSTRINA 3+1 POMELLO MOLLE</t>
  </si>
  <si>
    <t>SET 4 POMELLI COMBINATORI</t>
  </si>
  <si>
    <t>MOSTRINA PER 4 POMELLI</t>
  </si>
  <si>
    <t>SET MOSTRINA 4 POMELLI MOLLE</t>
  </si>
  <si>
    <t>SET MOSTRINA 4+1 POMELLO MOLLE</t>
  </si>
  <si>
    <t>TASTIERA ELETTRONICA 10 VIE</t>
  </si>
  <si>
    <t>DEVIATORE 1 CAT. ALTO SENZA ALETTE H.30</t>
  </si>
  <si>
    <t>DEVIATORE 1 CAT. BASSO SENZA ALETTE H.30</t>
  </si>
  <si>
    <t>DEVIATORE 1 CAT. ALTO CON ALETTE H.30</t>
  </si>
  <si>
    <t>DEVIATORE 1 CAT. BASSO CON ALETTE H.30</t>
  </si>
  <si>
    <t>DEVIATORE 1 CAT. ALTO SENZA ALETTE H.36</t>
  </si>
  <si>
    <t>DEVIATORE 1 CAT. BASSO SENZA ALETTE H.36</t>
  </si>
  <si>
    <t>DEVIATORE 2 CAT. ALTO SENZA ALETTE</t>
  </si>
  <si>
    <t>DEVIATORE 2 CAT. BASSO SENZA ALETTE</t>
  </si>
  <si>
    <t>DEVIATORE 2 CAT. ALTO CON ALETTE</t>
  </si>
  <si>
    <t>DEVIATORE 2 CAT. BASSO CON ALETTE</t>
  </si>
  <si>
    <t>DEVIATORE 2 CAT. ALTO SENZA ALETTE AD INFILARE</t>
  </si>
  <si>
    <t>DEVIATORE 2 CAT. BASSO SENZA ALETTE AD INFILARE</t>
  </si>
  <si>
    <t>DEVIATORE 3 CAT. BASSO SENZA ALETTE</t>
  </si>
  <si>
    <t>DEVIATORE 3 CAT. ALTO SENZA ALETTE</t>
  </si>
  <si>
    <t>DEVIATORE 3 CAT. ALTO CON ALETTE</t>
  </si>
  <si>
    <t>DEVIATORE 3 CAT. BASSO CON ALETTE</t>
  </si>
  <si>
    <t>DEVIATORE 3 CAT. ALTO SENZA ALETTE AD INFILARE</t>
  </si>
  <si>
    <t>DEVIATORE 3 CAT. BASSO SENZA ALETTE AD INFILARE</t>
  </si>
  <si>
    <t>LIMITATORE APERTURA DX CON ALETTE</t>
  </si>
  <si>
    <t>LIMITATORE APERTURA SX CON ALETTE</t>
  </si>
  <si>
    <t>LIMITATORE APERTURA DX SENZA ALETTE H.30</t>
  </si>
  <si>
    <t>LIMITATORE APERTURA SX SENZA ALETTE H.30</t>
  </si>
  <si>
    <t>LIMITATORE APERTURA DX CON ALETTE H.30</t>
  </si>
  <si>
    <t>LIMITATORE APERTURA SX CON ALETTE H.30</t>
  </si>
  <si>
    <t>CHIAVE GREZZA SERIE 1600</t>
  </si>
  <si>
    <t>CHIAVE GREZZA SERRANDA LUNGA</t>
  </si>
  <si>
    <t>PIASTRINA FISSAGGIO</t>
  </si>
  <si>
    <t>CHIAVE PER CILINDRO SERIE C-1600</t>
  </si>
  <si>
    <t>POMPA DI RICAMBIO CON COPERCHIO 50 mm</t>
  </si>
  <si>
    <t>POMPA DI RICAMBIO CON COPERCHIO 60 mm</t>
  </si>
  <si>
    <t>POMPA DI RICAMBIO CON COPERCHIO 70 mm</t>
  </si>
  <si>
    <t>POMPA DI RICAMBIO CON COPERCHIO 80 mm</t>
  </si>
  <si>
    <t>MARTELLINA INT. SERIE LLC100</t>
  </si>
  <si>
    <t>OMEGA DISTANZIALE SERIE LLC100</t>
  </si>
  <si>
    <t>MANIGLIA MARTELLINA SP. 25-35</t>
  </si>
  <si>
    <t>MANIGLIA MARTELLINA ARROTONDATA 22-32</t>
  </si>
  <si>
    <t>PLACCA COPRI SERRATURA ABS FORO EURO</t>
  </si>
  <si>
    <t>PLACCA COPRI SERRATURA ABS FORO TONDO</t>
  </si>
  <si>
    <t>SERRATURA DOPPIA MAPPA A CAMBIO VARIABILE</t>
  </si>
  <si>
    <t>SERRATURA DOPPIA MAPPA A CAMBIO VARIABILE AD INFILARE</t>
  </si>
  <si>
    <t>SERRATURA DOPPIA MAPPA + SERVIZIO</t>
  </si>
  <si>
    <t>SERRATURA DOPPIA MAPPA + SERVIZIO AD INFILARE</t>
  </si>
  <si>
    <r>
      <t xml:space="preserve">Serie </t>
    </r>
    <r>
      <rPr>
        <b/>
        <sz val="18"/>
        <color theme="3"/>
        <rFont val="Helvetica Black"/>
        <family val="3"/>
      </rPr>
      <t>1970MNTOP</t>
    </r>
  </si>
  <si>
    <t>1970MNTOP/63/28S</t>
  </si>
  <si>
    <t>1970MNTOP/63/28D</t>
  </si>
  <si>
    <t>1970MNTOP/63/37S</t>
  </si>
  <si>
    <t>1970MNTOP/63/37D</t>
  </si>
  <si>
    <t>SERRATURA A DOPPIO CILINDRO 4 CATENACCI SX VERSIONE TOP</t>
  </si>
  <si>
    <t>SERRATURA A DOPPIO CILINDRO 4 CATENACCI DX VERSIONE TOP</t>
  </si>
  <si>
    <t>SERRATURA A DOPPIO CILINDRO 3 CATENACCI SX VERSIONE TOP</t>
  </si>
  <si>
    <t>SERRATURA A DOPPIO CILINDRO 3 CATENACCI DX VERSIONE TOP</t>
  </si>
  <si>
    <t>SERRATURA A DOPPIO CILINDRO AD INFILARE 4 CATENACCI SX VERSIONE TOP</t>
  </si>
  <si>
    <t>SERRATURA A DOPPIO CILINDRO AD INFILARE 4 CATENACCI DX VERSIONE TOP</t>
  </si>
  <si>
    <t>1971MNTOP/63/28S</t>
  </si>
  <si>
    <t>1971MNTOP/63/28D</t>
  </si>
  <si>
    <t>1970MNTOP/73/28S</t>
  </si>
  <si>
    <t>1970MNTOP/73/28D</t>
  </si>
  <si>
    <t>1970MNTOP/73/37S</t>
  </si>
  <si>
    <t>1970MNTOP/73/37D</t>
  </si>
  <si>
    <t>1971MNTOP/73/28S</t>
  </si>
  <si>
    <t>1971MNTOP/73/28D</t>
  </si>
  <si>
    <r>
      <t xml:space="preserve">Serie </t>
    </r>
    <r>
      <rPr>
        <b/>
        <sz val="18"/>
        <color theme="3"/>
        <rFont val="Helvetica Black"/>
        <family val="3"/>
      </rPr>
      <t>1970MN</t>
    </r>
  </si>
  <si>
    <t>1970MN/63/28S</t>
  </si>
  <si>
    <t>1970MN/63/28D</t>
  </si>
  <si>
    <t>1970MN/63/37S</t>
  </si>
  <si>
    <t>1970MN/63/37D</t>
  </si>
  <si>
    <t>1971MN/63/28S</t>
  </si>
  <si>
    <t>1971MN/63/28D</t>
  </si>
  <si>
    <t>1970MN/73/28S</t>
  </si>
  <si>
    <t>1970MN/73/28D</t>
  </si>
  <si>
    <t>1970MN/73/37S</t>
  </si>
  <si>
    <t>1970MN/73/37D</t>
  </si>
  <si>
    <t>1971MN/73/28S</t>
  </si>
  <si>
    <t>1971MN/73/28D</t>
  </si>
  <si>
    <t>SERRATURA A DOPPIO CILINDRO 4 CATENACCI SX</t>
  </si>
  <si>
    <t>SERRATURA A DOPPIO CILINDRO 4 CATENACCI DX</t>
  </si>
  <si>
    <t>SERRATURA A DOPPIO CILINDRO 3 CATENACCI SX</t>
  </si>
  <si>
    <t>SERRATURA A DOPPIO CILINDRO 3 CATENACCI DX</t>
  </si>
  <si>
    <t>SERRATURA A DOPPIO CILINDRO AD INFILARE 4 CATENACCI SX</t>
  </si>
  <si>
    <t>SERRATURA A DOPPIO CILINDRO AD INFILARE 4 CATENACCI DX</t>
  </si>
  <si>
    <r>
      <t xml:space="preserve">Serie </t>
    </r>
    <r>
      <rPr>
        <b/>
        <sz val="18"/>
        <color theme="3"/>
        <rFont val="Helvetica Black"/>
        <family val="3"/>
      </rPr>
      <t>MOSTRINE</t>
    </r>
  </si>
  <si>
    <t>1839I/DM65/OD</t>
  </si>
  <si>
    <t>1839I/DM65/OC</t>
  </si>
  <si>
    <t>1839I/DM65/OCS</t>
  </si>
  <si>
    <t>1839I/DM65/ALB</t>
  </si>
  <si>
    <t>1839E/DM65/OD</t>
  </si>
  <si>
    <t>1839E/DM65/OC</t>
  </si>
  <si>
    <t>1839E/DM65/OCS</t>
  </si>
  <si>
    <t>1839E/DM65/ALB</t>
  </si>
  <si>
    <t>1839/CIL65/OD</t>
  </si>
  <si>
    <t>1839/CIL65/OC</t>
  </si>
  <si>
    <t>1839/CIL65/OCS</t>
  </si>
  <si>
    <t>1839/CIL65/ALB</t>
  </si>
  <si>
    <t>1839E/F50/OD</t>
  </si>
  <si>
    <t>1839E/F50/OC</t>
  </si>
  <si>
    <t>1839E/F50/OCS</t>
  </si>
  <si>
    <t>1839E/F50/ALB</t>
  </si>
  <si>
    <t>599/PG</t>
  </si>
  <si>
    <t>602/DM/D</t>
  </si>
  <si>
    <t>602/DM/B</t>
  </si>
  <si>
    <t>602/PGB</t>
  </si>
  <si>
    <t>602/PGD</t>
  </si>
  <si>
    <t>MOSTRINA DOPPIA MAPPA INTERNA FINITURA OTTONE</t>
  </si>
  <si>
    <t>MOSTRINA DOPPIA MAPPA INTERNA FINITURA CROMO LUCIDO</t>
  </si>
  <si>
    <t>MOSTRINA DOPPIA MAPPA INTERNA FINITURA CROMO SATINATO</t>
  </si>
  <si>
    <t>MOSTRINA DOPPIA MAPPA INTERNA FINITURA ALLUMINIO BRONZATO</t>
  </si>
  <si>
    <t>MOSTRINA DOPPIA MAPPA ESTERNA FINITURA OTTONE</t>
  </si>
  <si>
    <t>MOSTRINA DOPPIA MAPPA ESTERNA FINITURA CROMO LUCIDO</t>
  </si>
  <si>
    <t>MOSTRINA DOPPIA MAPPA ESTERNA FINITURA CROMO SATINATO</t>
  </si>
  <si>
    <t>MOSTRINA DOPPIA MAPPA ESTERNA FINITURA ALLUMINIO BRONZATO</t>
  </si>
  <si>
    <t>MOSTRINA FORO CILINDRO EUROPEO FINITURA OTTONE</t>
  </si>
  <si>
    <t>MOSTRINA FORO CILINDRO EUROPEO FINITURA CROMO LUCIDO</t>
  </si>
  <si>
    <t>MOSTRINA FORO CILINDRO EUROPEO FINITURA CROMO SATINATO</t>
  </si>
  <si>
    <t>MOSTRINA FORO CILINDRO EUROPEO FINITURA ALLUMINIO BRONZATO</t>
  </si>
  <si>
    <t>MOSTRINA FORO PROTETTORE CIL. DIAM 50 MM FINITURA OTTONE</t>
  </si>
  <si>
    <t>MOSTRINA FORO PROTETTORE CIL. DIAM 50 MM FINITURA CROMO LUCIDO</t>
  </si>
  <si>
    <t>MOSTRINA FORO PROTETTORE CIL. DIAM 50 MM FINITURA CROMO SATINATO</t>
  </si>
  <si>
    <t>MOSTRINA FORO PROTETTORE CIL. DIAM 50 MM FINITURA ALLUMINIO BRONZ.</t>
  </si>
  <si>
    <t>1839.50/FCOD/OD</t>
  </si>
  <si>
    <t>1839.50/FCOD/OC</t>
  </si>
  <si>
    <t>1839.50/FCOD/CS</t>
  </si>
  <si>
    <t>1839.50/FCOD/ALB</t>
  </si>
  <si>
    <t>MOSTRINA FORO CODOLO CILINDRO EUROPEO FINITURA OTTONE</t>
  </si>
  <si>
    <t>MOSTRINA FORO CODOLO CILINDRO EUROPEO FINITURA CROMO LUCIDO</t>
  </si>
  <si>
    <t>MOSTRINA FORO CODOLO CILINDRO EUROPEO FINITURA CROMO SATINATO</t>
  </si>
  <si>
    <t>MOSTRINA FORO CODOLO CILINDRO EUROPEO FINITURA ALLUMINIO BRONZ.</t>
  </si>
  <si>
    <t>MOSTRINA PER CILINDRO A POMPA DORATA</t>
  </si>
  <si>
    <t>MOSTRINA PER CILINDRO A POMPA CROMATA</t>
  </si>
  <si>
    <t>MOSTRINA INCAVA PER SERIE 900 ALLUMINIO DORATO</t>
  </si>
  <si>
    <t>MOSTRINA INCAVA PER SERIE 900 ALLUMINIO BRONZATO</t>
  </si>
  <si>
    <t>MOSTRINA INCAVA PER CILINDRO A POMPA ALLUMINIO DORATO</t>
  </si>
  <si>
    <t>MOSTRINA INCAVA PER CILINDRO A POMPA ALLUMINIO BRONZATO</t>
  </si>
  <si>
    <t>415CE/S</t>
  </si>
  <si>
    <t>415CE/D</t>
  </si>
  <si>
    <t>435CE/S</t>
  </si>
  <si>
    <t>435CE/D</t>
  </si>
  <si>
    <t>495CE/S</t>
  </si>
  <si>
    <t>495CE/D</t>
  </si>
  <si>
    <t>515CE/S</t>
  </si>
  <si>
    <t>515CE/D</t>
  </si>
  <si>
    <t>581CE/S</t>
  </si>
  <si>
    <t>581CE/D</t>
  </si>
  <si>
    <t>582CE/S</t>
  </si>
  <si>
    <t>582CE/D</t>
  </si>
  <si>
    <t>1640.KIT</t>
  </si>
  <si>
    <t>1640/T.KIT</t>
  </si>
  <si>
    <t>C-1640.KIT</t>
  </si>
  <si>
    <t>C-1640E.KIT</t>
  </si>
  <si>
    <t>1640PR/F25</t>
  </si>
  <si>
    <t>1640PR/CIL</t>
  </si>
  <si>
    <t>1640PR/DEF</t>
  </si>
  <si>
    <t>1640PIASTRAPR</t>
  </si>
  <si>
    <t>1640/TKITASTE</t>
  </si>
  <si>
    <r>
      <t xml:space="preserve">Serie </t>
    </r>
    <r>
      <rPr>
        <b/>
        <sz val="18"/>
        <color theme="3"/>
        <rFont val="Helvetica Black"/>
        <family val="3"/>
      </rPr>
      <t>415CE</t>
    </r>
  </si>
  <si>
    <t>3330.3010.03</t>
  </si>
  <si>
    <t>6016.19</t>
  </si>
  <si>
    <t>6020.19</t>
  </si>
  <si>
    <t>6025.19</t>
  </si>
  <si>
    <t>6030.19</t>
  </si>
  <si>
    <t>M2212C</t>
  </si>
  <si>
    <t>M3121C</t>
  </si>
  <si>
    <t>1946.50/38D-SHKIT</t>
  </si>
  <si>
    <t>1946.50/38CS-SHKIT</t>
  </si>
  <si>
    <t>KIT BOCCOLA PROTEZIONE INT.38 D50 + MOSTRINA INTERNA FINITURA DORATA</t>
  </si>
  <si>
    <t>KIT BOCCOLA PROTEZIONE INT.38 D50 + MOSTRINA INTERNA FINITURA CROMO SAT.</t>
  </si>
  <si>
    <t>4030.2510.03REG</t>
  </si>
  <si>
    <t>MEZZO CILINDRO S4000 25+10 CON CAMMA REGOLABILE</t>
  </si>
  <si>
    <t>3400.3055.03</t>
  </si>
  <si>
    <t>3400F.3030.03</t>
  </si>
  <si>
    <t>3400F.3035.03</t>
  </si>
  <si>
    <t>CILINDRO S3400 30+30 CHIAVE+CHIAVE   FRIZIONATO</t>
  </si>
  <si>
    <t>CILINDRO S3400 30+35 CHIAVE+CHIAVE   FRIZIONATO</t>
  </si>
  <si>
    <t>3400F.3040.03</t>
  </si>
  <si>
    <t>CILINDRO S3400 30+40 CHIAVE+CHIAVE   FRIZIONATO</t>
  </si>
  <si>
    <t>3400F.3535.03</t>
  </si>
  <si>
    <t>3400F.3045.03</t>
  </si>
  <si>
    <t>3400F.3050.03</t>
  </si>
  <si>
    <t>3400F.3545.03</t>
  </si>
  <si>
    <t>3400F.4040.03</t>
  </si>
  <si>
    <t>3400F.3550.03</t>
  </si>
  <si>
    <t>3400F.4045.03</t>
  </si>
  <si>
    <t>3400F.3060.03</t>
  </si>
  <si>
    <t>3400F.3555.03</t>
  </si>
  <si>
    <t>3400F.4050.03</t>
  </si>
  <si>
    <t>3400F.4545.03</t>
  </si>
  <si>
    <t>3400F.4550.03</t>
  </si>
  <si>
    <t>3400F.3070.03</t>
  </si>
  <si>
    <t>3400F.4060.03</t>
  </si>
  <si>
    <t>3400F.4555.03</t>
  </si>
  <si>
    <t>3400F.5050.03</t>
  </si>
  <si>
    <t>3400F.4070.03</t>
  </si>
  <si>
    <t>3400F.4565.03</t>
  </si>
  <si>
    <t>3400F.5060.03</t>
  </si>
  <si>
    <t>3400F.5070.03</t>
  </si>
  <si>
    <t>CILINDRO S3400 35+35 CHIAVE+CHIAVE   FRIZIONATO</t>
  </si>
  <si>
    <t>CILINDRO S3400 30+45 CHIAVE+CHIAVE   FRIZIONATO</t>
  </si>
  <si>
    <t>CILINDRO S3400 30+50 CHIAVE+CHIAVE   FRIZIONATO</t>
  </si>
  <si>
    <t>CILINDRO S3400 35+45 CHIAVE+CHIAVE   FRIZIONATO</t>
  </si>
  <si>
    <t>CILINDRO S3400 40+40 CHIAVE+CHIAVE   FRIZIONATO</t>
  </si>
  <si>
    <t>CILINDRO S3400 35+50 CHIAVE+CHIAVE   FRIZIONATO</t>
  </si>
  <si>
    <t>CILINDRO S3400 40+45 CHIAVE+CHIAVE   FRIZIONATO</t>
  </si>
  <si>
    <t>CILINDRO S3400 30+60 CHIAVE+CHIAVE   FRIZIONATO</t>
  </si>
  <si>
    <t>CILINDRO S3400 35+55 CHIAVE+CHIAVE   FRIZIONATO</t>
  </si>
  <si>
    <t>CILINDRO S3400 40+50 CHIAVE+CHIAVE   FRIZIONATO</t>
  </si>
  <si>
    <t>CILINDRO S3400 45+45 CHIAVE+CHIAVE   FRIZIONATO</t>
  </si>
  <si>
    <t>CILINDRO S3400 45+50 CHIAVE+CHIAVE   FRIZIONATO</t>
  </si>
  <si>
    <t>CILINDRO S3400 30+70 CHIAVE+CHIAVE   FRIZIONATO</t>
  </si>
  <si>
    <t>CILINDRO S3400 40+60 CHIAVE+CHIAVE   FRIZIONATO</t>
  </si>
  <si>
    <t>CILINDRO S3400 45+55 CHIAVE+CHIAVE   FRIZIONATO</t>
  </si>
  <si>
    <t>CILINDRO S3400 50+50 CHIAVE+CHIAVE   FRIZIONATO</t>
  </si>
  <si>
    <t>CILINDRO S3400 40+70 CHIAVE+CHIAVE   FRIZIONATO</t>
  </si>
  <si>
    <t>CILINDRO S3400 45+65 CHIAVE+CHIAVE   FRIZIONATO</t>
  </si>
  <si>
    <t>CILINDRO S3400 50+60 CHIAVE+CHIAVE   FRIZIONATO</t>
  </si>
  <si>
    <t>CILINDRO S3400 55+55 CHIAVE+CHIAVE   FRIZIONATO</t>
  </si>
  <si>
    <t>CILINDRO S3400 50+70 CHIAVE+CHIAVE   FRIZIONATO</t>
  </si>
  <si>
    <t>3400F.5555.03</t>
  </si>
  <si>
    <t>3330.3010.03 KA</t>
  </si>
  <si>
    <t>MEZZO CILINDRO S3400 30+10  KA DA 1 A 10</t>
  </si>
  <si>
    <r>
      <t xml:space="preserve">Serie </t>
    </r>
    <r>
      <rPr>
        <b/>
        <sz val="18"/>
        <color theme="3"/>
        <rFont val="Helvetica Black"/>
        <family val="3"/>
      </rPr>
      <t>S3300 SECUR</t>
    </r>
  </si>
  <si>
    <t>3000.2828.04</t>
  </si>
  <si>
    <t>3000.3030.04</t>
  </si>
  <si>
    <t>3000.3040.04</t>
  </si>
  <si>
    <t>3000.3535.04</t>
  </si>
  <si>
    <t>3000.3050.04</t>
  </si>
  <si>
    <t>3000.3545.04</t>
  </si>
  <si>
    <t>3000.4040.04</t>
  </si>
  <si>
    <t>2750REG</t>
  </si>
  <si>
    <t>LUCCHETTO OTTONE 50 ARCO LUNGO REGOLABILE</t>
  </si>
  <si>
    <t>LUCCHETTO OTTONE HAMMER 50 mm</t>
  </si>
  <si>
    <t>LUCCHETTO OTTONE HAMMER 60 mm</t>
  </si>
  <si>
    <t>LUCCHETTO OTTONE HAMMER 70 mm</t>
  </si>
  <si>
    <t>LUCCHETTO OTTONE HAMMER 80 mm</t>
  </si>
  <si>
    <t>LUCCHETTO OTTONE CORAZZATO PER CATENE 51 mm</t>
  </si>
  <si>
    <t>LUCCHETTO OTTONE CORAZZATO PER CATENE 65 mm</t>
  </si>
  <si>
    <t>OCCHIOLO MOBILE  2 pezzi ( 1 Coppia )</t>
  </si>
  <si>
    <t>2960PC</t>
  </si>
  <si>
    <t>LUCCHETTO MONOBLOCCO ACCIAIO TEMPRATO 84</t>
  </si>
  <si>
    <t>LUCCHETTO MONOBLOCCO ACCIAIO TEMPERATO 84 CHIAVE PC</t>
  </si>
  <si>
    <t>2960PC.K</t>
  </si>
  <si>
    <t>CHIAVE GREZZA LUCCHETTO 2960PC</t>
  </si>
  <si>
    <t>SERRATURA CENTRALE A CILINDRO senza perni ribattuti</t>
  </si>
  <si>
    <t>C-1600.NP</t>
  </si>
  <si>
    <t>1600/4R</t>
  </si>
  <si>
    <t>1600.SB</t>
  </si>
  <si>
    <t>1625.SB</t>
  </si>
  <si>
    <t>1620.SB</t>
  </si>
  <si>
    <t>1610.SB</t>
  </si>
  <si>
    <t>1600/Z.SB</t>
  </si>
  <si>
    <t>1640.SB</t>
  </si>
  <si>
    <r>
      <t xml:space="preserve">SERRATURA CENTRALE CATENACCI PIEGATI </t>
    </r>
    <r>
      <rPr>
        <b/>
        <sz val="8"/>
        <color theme="1"/>
        <rFont val="Arial"/>
        <family val="2"/>
      </rPr>
      <t>SCATOLA SINGOLA</t>
    </r>
  </si>
  <si>
    <r>
      <t xml:space="preserve">SERRATURE LATERALI ACCOPPIATE CATENACCI DIRITTI </t>
    </r>
    <r>
      <rPr>
        <b/>
        <sz val="8"/>
        <color theme="1"/>
        <rFont val="Arial"/>
        <family val="2"/>
      </rPr>
      <t>SCATOLA SINGOLA</t>
    </r>
  </si>
  <si>
    <r>
      <t xml:space="preserve">SERRATURA LATERALE SX CATENACCI DIRITTI </t>
    </r>
    <r>
      <rPr>
        <b/>
        <sz val="8"/>
        <color theme="1"/>
        <rFont val="Arial"/>
        <family val="2"/>
      </rPr>
      <t>SCATOLA SINGOLA</t>
    </r>
  </si>
  <si>
    <r>
      <t xml:space="preserve">SERRATURA LATERALE DX CATENACCI DIRITTI </t>
    </r>
    <r>
      <rPr>
        <b/>
        <sz val="8"/>
        <color theme="1"/>
        <rFont val="Arial"/>
        <family val="2"/>
      </rPr>
      <t>SCATOLA SINGOLA</t>
    </r>
  </si>
  <si>
    <r>
      <t xml:space="preserve">SERRATURA CENTRALE CATENACCI DIRITTI </t>
    </r>
    <r>
      <rPr>
        <b/>
        <sz val="8"/>
        <color theme="1"/>
        <rFont val="Arial"/>
        <family val="2"/>
      </rPr>
      <t>SCATOLA SINGOLA</t>
    </r>
  </si>
  <si>
    <t>1610/Z.SB</t>
  </si>
  <si>
    <t>1610/ZL.SB</t>
  </si>
  <si>
    <t>1620/Z.SB</t>
  </si>
  <si>
    <t>1620/ZL.SB</t>
  </si>
  <si>
    <t>1625/Z.SB</t>
  </si>
  <si>
    <t>1625/ZL.SB</t>
  </si>
  <si>
    <r>
      <t xml:space="preserve">SERRATURA LATERALE DX CATENACCI PIEGATI </t>
    </r>
    <r>
      <rPr>
        <b/>
        <sz val="8"/>
        <color theme="1"/>
        <rFont val="Arial"/>
        <family val="2"/>
      </rPr>
      <t>SCATOLA SINGOLA</t>
    </r>
  </si>
  <si>
    <r>
      <t xml:space="preserve">SERRATURA LATERALE DX CATENACCI PIEGATI ALLUNGATI  </t>
    </r>
    <r>
      <rPr>
        <b/>
        <sz val="8"/>
        <color theme="1"/>
        <rFont val="Arial"/>
        <family val="2"/>
      </rPr>
      <t>SCATOLA SINGOLA</t>
    </r>
  </si>
  <si>
    <r>
      <t xml:space="preserve">SERRATURA LATERALE SX CATENACCI PIEGATI  </t>
    </r>
    <r>
      <rPr>
        <b/>
        <sz val="8"/>
        <color theme="1"/>
        <rFont val="Arial"/>
        <family val="2"/>
      </rPr>
      <t>SCATOLA SINGOLA</t>
    </r>
  </si>
  <si>
    <r>
      <t xml:space="preserve">SERRATURA LATERALE SX CATENACCI PIEGATI ALLUNGATI  </t>
    </r>
    <r>
      <rPr>
        <b/>
        <sz val="8"/>
        <color theme="1"/>
        <rFont val="Arial"/>
        <family val="2"/>
      </rPr>
      <t>SCATOLA SINGOLA</t>
    </r>
  </si>
  <si>
    <r>
      <t xml:space="preserve">SERRATURE LATERALI ACCOPPIATE CATENACCI PIEGATI  </t>
    </r>
    <r>
      <rPr>
        <b/>
        <sz val="8"/>
        <color theme="1"/>
        <rFont val="Arial"/>
        <family val="2"/>
      </rPr>
      <t>SCATOLA SINGOLA</t>
    </r>
  </si>
  <si>
    <r>
      <t xml:space="preserve">SERRATURE LATERALI ACCOPPIATE CATENACCI PIEGATI ALLUNGATI  </t>
    </r>
    <r>
      <rPr>
        <b/>
        <sz val="8"/>
        <color theme="1"/>
        <rFont val="Arial"/>
        <family val="2"/>
      </rPr>
      <t>SCATOLA SINGOLA</t>
    </r>
  </si>
  <si>
    <r>
      <t xml:space="preserve">SERRATURA PER BASCULANTE  </t>
    </r>
    <r>
      <rPr>
        <b/>
        <sz val="8"/>
        <color theme="1"/>
        <rFont val="Arial"/>
        <family val="2"/>
      </rPr>
      <t>SCATOLA SINGOLA</t>
    </r>
  </si>
  <si>
    <t>COPPIA SERRATURE 1640+1600 CON STESSA CHIAVE</t>
  </si>
  <si>
    <t>COPPIA SERRATURE 1640+1630 CON STESSA CHIAVE</t>
  </si>
  <si>
    <t>COPPIA SERRATURE 1640/T+1600 CON STESSA CHIAVE</t>
  </si>
  <si>
    <t>COPPIA SERRATURE 1640/T+1630 CON STESSA CHIAVE</t>
  </si>
  <si>
    <t>630/1642</t>
  </si>
  <si>
    <t>630/1641</t>
  </si>
  <si>
    <t>630/1643</t>
  </si>
  <si>
    <t>630/1644</t>
  </si>
  <si>
    <t>COPPIA ASTE ZINCATE 2 x 88÷155cm CON ACCESSORI</t>
  </si>
  <si>
    <t>COPPIA ASTE ZINCATE 2 x 88÷155cm + 1 x 50÷80 cm CON ACCESSORI</t>
  </si>
  <si>
    <t>COPPIA ASTE ZINCATE 4 x 88÷155 cm CON ACCESSORI</t>
  </si>
  <si>
    <t>COPPIA ASTE ZINCATE 4 x 88÷155cm + 1 x 50÷80 cm CON ACCESSORI</t>
  </si>
  <si>
    <t>+ /DM4</t>
  </si>
  <si>
    <t>+ /DM17</t>
  </si>
  <si>
    <t>+ /DM22</t>
  </si>
  <si>
    <t>+ /DM34</t>
  </si>
  <si>
    <t>C-1600.SB</t>
  </si>
  <si>
    <r>
      <t xml:space="preserve">SERRATURA CENTRALE A CILINDRO </t>
    </r>
    <r>
      <rPr>
        <b/>
        <sz val="8"/>
        <color rgb="FF000000"/>
        <rFont val="Arial"/>
        <family val="2"/>
      </rPr>
      <t>SCATOLA SINGOLA</t>
    </r>
  </si>
  <si>
    <t>C-1610.SB</t>
  </si>
  <si>
    <r>
      <t xml:space="preserve">SERRATURA LATERALE DX A CILINDRO </t>
    </r>
    <r>
      <rPr>
        <b/>
        <sz val="8"/>
        <color rgb="FF000000"/>
        <rFont val="Arial"/>
        <family val="2"/>
      </rPr>
      <t>SCATOLA SINGOLA</t>
    </r>
  </si>
  <si>
    <t>C-1620.SB</t>
  </si>
  <si>
    <r>
      <t xml:space="preserve">SERRATURA LATERALE SX CILINDRO </t>
    </r>
    <r>
      <rPr>
        <b/>
        <sz val="8"/>
        <color rgb="FF000000"/>
        <rFont val="Arial"/>
        <family val="2"/>
      </rPr>
      <t>SCATOLA SINGOLA</t>
    </r>
  </si>
  <si>
    <t>C-1625.SB</t>
  </si>
  <si>
    <r>
      <t xml:space="preserve">SERRATURE LATERALI ACCOPPIATE A CILINDRO </t>
    </r>
    <r>
      <rPr>
        <b/>
        <sz val="8"/>
        <color rgb="FF000000"/>
        <rFont val="Arial"/>
        <family val="2"/>
      </rPr>
      <t>SCATOLA SINGOLA</t>
    </r>
  </si>
  <si>
    <t>C-1600/Z.SB</t>
  </si>
  <si>
    <r>
      <t xml:space="preserve">SERRATURA CENTRALE A CILINDRO CATENACCI PIEGATI </t>
    </r>
    <r>
      <rPr>
        <b/>
        <sz val="8"/>
        <color rgb="FF000000"/>
        <rFont val="Arial"/>
        <family val="2"/>
      </rPr>
      <t>SCATOLA SINGOLA</t>
    </r>
  </si>
  <si>
    <t>C-1610/Z.SB</t>
  </si>
  <si>
    <r>
      <t xml:space="preserve">SERRATURA LATERALE DX A CILINDRO CATENACCIO PIEGATI </t>
    </r>
    <r>
      <rPr>
        <b/>
        <sz val="8"/>
        <color rgb="FF000000"/>
        <rFont val="Arial"/>
        <family val="2"/>
      </rPr>
      <t>SCATOLA SINGOLA</t>
    </r>
  </si>
  <si>
    <t>C-1610/ZL.SB</t>
  </si>
  <si>
    <r>
      <t xml:space="preserve">SERRATURA LATERALE DX A CILINDRO CATENACCIO PIEGATI ALLUNGATI </t>
    </r>
    <r>
      <rPr>
        <b/>
        <sz val="8"/>
        <color rgb="FF000000"/>
        <rFont val="Arial"/>
        <family val="2"/>
      </rPr>
      <t>SCATOLA SINGOLA</t>
    </r>
  </si>
  <si>
    <t>C-1620/Z.SB</t>
  </si>
  <si>
    <r>
      <t xml:space="preserve">SERRATURA LATERALE SX A CILINDRO CATENACCIO PIEGATI </t>
    </r>
    <r>
      <rPr>
        <b/>
        <sz val="8"/>
        <color rgb="FF000000"/>
        <rFont val="Arial"/>
        <family val="2"/>
      </rPr>
      <t>SCATOLA SINGOLA</t>
    </r>
  </si>
  <si>
    <t>C-1620/ZL.SB</t>
  </si>
  <si>
    <r>
      <t xml:space="preserve">SERRATURA LATERALE SX A CILINDRO CATENACCIO PIEGATI ALLUNGATI </t>
    </r>
    <r>
      <rPr>
        <b/>
        <sz val="8"/>
        <color rgb="FF000000"/>
        <rFont val="Arial"/>
        <family val="2"/>
      </rPr>
      <t>SCATOLA SINGOLA</t>
    </r>
  </si>
  <si>
    <t>C-1625/Z.SB</t>
  </si>
  <si>
    <r>
      <t xml:space="preserve">SERRATURE LATERALI ACCOPPIATE A CILINDRO CATENACCI PIEGATI </t>
    </r>
    <r>
      <rPr>
        <b/>
        <sz val="8"/>
        <color rgb="FF000000"/>
        <rFont val="Arial"/>
        <family val="2"/>
      </rPr>
      <t>SCATOLA SINGOLA</t>
    </r>
  </si>
  <si>
    <t>C-1625/ZL.SB</t>
  </si>
  <si>
    <r>
      <t xml:space="preserve">SERRATURE LATERALI ACCOPPIATE A CILINDRO CATENACCI PIEGATI ALLUNGATI </t>
    </r>
    <r>
      <rPr>
        <b/>
        <sz val="8"/>
        <color rgb="FF000000"/>
        <rFont val="Arial"/>
        <family val="2"/>
      </rPr>
      <t>SCATOLA SINGOLA</t>
    </r>
  </si>
  <si>
    <t>C-1600.FLAT</t>
  </si>
  <si>
    <t>C-1600.FLAT.SB</t>
  </si>
  <si>
    <t>C-1610.FLAT</t>
  </si>
  <si>
    <t>C-1610.FLAT.SB</t>
  </si>
  <si>
    <t>C-1620.FLAT</t>
  </si>
  <si>
    <t>C-1620.FLAT.SB</t>
  </si>
  <si>
    <t>C-1625.FLAT</t>
  </si>
  <si>
    <t>C-1625.FLAT.SB</t>
  </si>
  <si>
    <t>C-1600/Z.FLAT</t>
  </si>
  <si>
    <t>C-1600/Z.FLAT.SB</t>
  </si>
  <si>
    <t>C-1610/Z.FLAT</t>
  </si>
  <si>
    <t>C-1610/Z.FLAT.SB</t>
  </si>
  <si>
    <t>C-1610/ZL.FLAT</t>
  </si>
  <si>
    <t>C-1610/ZL.FLAT.SB</t>
  </si>
  <si>
    <t>C-1620/Z.FLAT</t>
  </si>
  <si>
    <t>C-1620/Z.FLAT.SB</t>
  </si>
  <si>
    <t>C-1620/ZL.FLAT</t>
  </si>
  <si>
    <t>C-1620/ZL.FLAT.SB</t>
  </si>
  <si>
    <t>C-1625/Z.FLAT</t>
  </si>
  <si>
    <t>C-1625/Z.FLAT.SB</t>
  </si>
  <si>
    <t>C-1625/ZL.FLAT</t>
  </si>
  <si>
    <t>C-1625/ZL.FLAT.SB</t>
  </si>
  <si>
    <t>LLC103/6</t>
  </si>
  <si>
    <t>KIT ASTE TRIPLICE PER 1640/TKIT</t>
  </si>
  <si>
    <t>PROTEZIONE PER SERRANDA FORO TONDO D25</t>
  </si>
  <si>
    <t>PROTEZIONE PER SERRANDA FORO CILINDRO</t>
  </si>
  <si>
    <t>PROTEZIONE PER SERRANDA CON PROTETTORE CILINDRO</t>
  </si>
  <si>
    <t>PIASTRA DI PROTEZIONE KIT BASCULANTI</t>
  </si>
  <si>
    <t xml:space="preserve">SERR. PER BASCULANTI 1640 + KIT PROTEZIONE +KITASTE </t>
  </si>
  <si>
    <t>SERR. PER BASCULANTI 1640/T + KIT PROTEZIONE +KITASTE</t>
  </si>
  <si>
    <t>SERR. PER BASCULANTI C-1640 + KIT PROTEZIONE +KITASTE</t>
  </si>
  <si>
    <t>SERR. PER BASCULANTI C-1640E + KIT PROTEZIONE +KITASTE</t>
  </si>
  <si>
    <t>SERRATURA A SPRANGA CILINDRO POMPA A 6 PUNTI DI CHIUSURA</t>
  </si>
  <si>
    <t>LLC113.8/6</t>
  </si>
  <si>
    <t>SERRATURA A SPRANGA CILINDRO EUROPEO A 6 PUNTI DI CHIUSURA</t>
  </si>
  <si>
    <t>+ /3K</t>
  </si>
  <si>
    <t>+ /4K</t>
  </si>
  <si>
    <t>+ /PR</t>
  </si>
  <si>
    <t>+ /PF</t>
  </si>
  <si>
    <t>+ /60</t>
  </si>
  <si>
    <t>DIFFERENZA TRA CILINDRO DA 50 mm A CILINDRO A POMPA DA 60 mm</t>
  </si>
  <si>
    <t>DIFFERENZA TRA CILINDRO DA 50 mm A CILINDRO A POMPA DA 70 mm</t>
  </si>
  <si>
    <t>DIFFERENZA TRA CILINDRO DA 50 mm A CILINDRO A POMPA DA 80 mm</t>
  </si>
  <si>
    <t>+ /70</t>
  </si>
  <si>
    <t>+ /80</t>
  </si>
  <si>
    <t>Protettori per cilindri</t>
  </si>
  <si>
    <t>12900/OT-SA</t>
  </si>
  <si>
    <t>12910/OT-SA</t>
  </si>
  <si>
    <t>12940/OT-SA</t>
  </si>
  <si>
    <t>12930/OT-SA</t>
  </si>
  <si>
    <t>SPIONCINO 50-82mm OTTONE EST. CROMO SAT INTERNO D.14 RONDELLA BETA</t>
  </si>
  <si>
    <t>SPIONCINO 50-82mm OTTONE EST. CROMO SAT INTERNO D.14 RONDELLA DELTA</t>
  </si>
  <si>
    <t>SPIONCINO 60-110mm OTTONE EST. CROMO SAT INTERNO D.14 RONDELLA BETA</t>
  </si>
  <si>
    <t>SPIONCINO 60-110mm OTTONE EST. CROMO SAT INTERNO D.16 RONDELLA BETA</t>
  </si>
  <si>
    <t>SPIONCINO 70-120mm OTTONE EST. CROMO SAT INTERNO D.16 RONDELLA DELTA</t>
  </si>
  <si>
    <t>12901/OT-SA</t>
  </si>
  <si>
    <t>SERRATURA LATERALE SX CILINDRO EUROPEO</t>
  </si>
  <si>
    <t>SERRATURA LATERALE DX CILINDRO EUROPEO</t>
  </si>
  <si>
    <t>SERRATURA TRIPLICE SX  CILINDRO EUROPEO</t>
  </si>
  <si>
    <t>SERRATURA TRIPLICE DX  CILINDRO EUROPEO</t>
  </si>
  <si>
    <t>SERRATURA LATERALE SX CON SCROCCO CILINDRO EUROPEO</t>
  </si>
  <si>
    <t>SERRATURA LATERALE DX CON SCROCCO CILINDRO EUROPEO</t>
  </si>
  <si>
    <t>SERRATURA TRIPLICE SX CON SCROCCO CILINDRO EUROPEO</t>
  </si>
  <si>
    <t>SERRATURA TRIPLICE DX CON SCROCCO CILINDRO EUROPEO</t>
  </si>
  <si>
    <t>SERRATURA QUINTUPLICE SX CILINDRO EUROPEO</t>
  </si>
  <si>
    <t>SERRATURA QUINTUPLICE DX CILINDRO EUROPEO</t>
  </si>
  <si>
    <t>SERRATURA QUINTUPLICE SX CON SCROCCO CILINDRO EUROPEO</t>
  </si>
  <si>
    <t>SERRATURA QUINTUPLICE DX CON SCROCCO CILINDRO EUROPEO</t>
  </si>
  <si>
    <t>Serie Serrature a levetta universali</t>
  </si>
  <si>
    <t>6500.A</t>
  </si>
  <si>
    <t>SERRATURA PER AUTOMATISMI ROTAZIONE +90°</t>
  </si>
  <si>
    <t>6500.B</t>
  </si>
  <si>
    <t>SERRATURA PER AUTOMATISMI ROTAZIONE -90°</t>
  </si>
  <si>
    <t>6500.C</t>
  </si>
  <si>
    <t>SERRATURA PER AUTOMATISMI ROTAZIONE 180°</t>
  </si>
  <si>
    <t>CAPPUCCIO DI PLASTICA DI PROTEZIONE</t>
  </si>
  <si>
    <t>6500.K</t>
  </si>
  <si>
    <t>CHIAVE GREZZA SERIE 6500</t>
  </si>
  <si>
    <t>6500.CAP</t>
  </si>
  <si>
    <t>SERRATURA PER CHIUSURE SPECIALI ROTAZIONE +90°</t>
  </si>
  <si>
    <t>6400.K</t>
  </si>
  <si>
    <t>CHIAVE GREZZA SERIE 6400</t>
  </si>
  <si>
    <t>SERRATURA UNIVERSALE A LEVETTA ROTAZIONE 180° DIAM. 19 mm L.16 mm</t>
  </si>
  <si>
    <t>SERRATURA UNIVERSALE A LEVETTA ROTAZIONE 180° DIAM. 19 mm L.20 mm</t>
  </si>
  <si>
    <t>SERRATURA UNIVERSALE A LEVETTA ROTAZIONE 180° DIAM. 19 mm L.25 mm</t>
  </si>
  <si>
    <t>SERRATURA UNIVERSALE A LEVETTA ROTAZIONE 180° DIAM. 19 mm L.30 mm</t>
  </si>
  <si>
    <t>6000.L1</t>
  </si>
  <si>
    <t>6000.L2</t>
  </si>
  <si>
    <t>6000.L3</t>
  </si>
  <si>
    <t>6000.L4</t>
  </si>
  <si>
    <t>LEVETTA STANDARD L 40,5 mm</t>
  </si>
  <si>
    <t>LEVETTA STANDARD L 42,8 mm</t>
  </si>
  <si>
    <t>LEVETTA STANDARD L 47,8 mm</t>
  </si>
  <si>
    <t>LEVETTA STANDARD L 52,8 mm</t>
  </si>
  <si>
    <t>6001.L1</t>
  </si>
  <si>
    <t>6001.L2</t>
  </si>
  <si>
    <t>6001.L3</t>
  </si>
  <si>
    <t>6001.L4</t>
  </si>
  <si>
    <t>LEVETTA A GANCIO L 40,5 mm</t>
  </si>
  <si>
    <t>LEVETTA A GANCIO L 42,8 mm</t>
  </si>
  <si>
    <t>LEVETTA A GANCIO L 47,8 mm</t>
  </si>
  <si>
    <t>LEVETTA A GANCIO L 52,8 mm</t>
  </si>
  <si>
    <t>6002.L1</t>
  </si>
  <si>
    <t>6002.L2</t>
  </si>
  <si>
    <t>6003.L3</t>
  </si>
  <si>
    <t>LEVETTA STANDARD PIEGATA L 40,5 mm  H 5 mm</t>
  </si>
  <si>
    <t>LEVETTA STANDARD PIEGATA L 40,5 mm  H 10 mm</t>
  </si>
  <si>
    <t>LEVETTA STANDARD PIEGATA L 40,5 mm  H 15 mm</t>
  </si>
  <si>
    <t>6003.L1</t>
  </si>
  <si>
    <t>6003.L2</t>
  </si>
  <si>
    <t>LEVETTA A GANCIO DX PIEGATA L 40,5 mm  H 5 mm</t>
  </si>
  <si>
    <t>LEVETTA A GANCIO DX PIEGATA L 40,5 mm  H 10 mm</t>
  </si>
  <si>
    <t>LEVETTA A GANCIO DX  PIEGATA L 40,5 mm  H 15 mm</t>
  </si>
  <si>
    <t>6004.L1</t>
  </si>
  <si>
    <t>6004.L2</t>
  </si>
  <si>
    <t>6004.L3</t>
  </si>
  <si>
    <t>LEVETTA A GANCIO SX PIEGATA L 40,5 mm  H 5 mm</t>
  </si>
  <si>
    <t>LEVETTA A GANCIO SX PIEGATA L 40,5 mm  H 10 mm</t>
  </si>
  <si>
    <t>LEVETTA A GANCIO SX  PIEGATA L 40,5 mm  H 15 mm</t>
  </si>
  <si>
    <t>P30</t>
  </si>
  <si>
    <t>P50T</t>
  </si>
  <si>
    <t>P70T</t>
  </si>
  <si>
    <t>P100T</t>
  </si>
  <si>
    <t>3400.KCOD</t>
  </si>
  <si>
    <t>4000.KCOD</t>
  </si>
  <si>
    <t>DUPLICAZIONE CHIAVI AGGIUNTIVE A CAMPIONE O SU TESSERA</t>
  </si>
  <si>
    <t>1940/28/S.13</t>
  </si>
  <si>
    <t>1940/28/D.13</t>
  </si>
  <si>
    <t>1940/37/S.13</t>
  </si>
  <si>
    <t>1940/37/D.13</t>
  </si>
  <si>
    <t>SERRATURA A CILINDRO 4 CATENACCI SX CON SERVIZIO + 13 mm</t>
  </si>
  <si>
    <t>SERRATURA A CILINDRO 4 CATENACCI DX CON SERVIZIO + 13 mm</t>
  </si>
  <si>
    <t>SERRATURA A CILINDRO 3 CATENACCI SX CON SERVIZIO + 13 mm</t>
  </si>
  <si>
    <t>SERRATURA A CILINDRO 3 CATENACCI DX CON SERVIZIO + 13 mm</t>
  </si>
  <si>
    <t>1970/28/S.13</t>
  </si>
  <si>
    <t>1970/28/D.13</t>
  </si>
  <si>
    <t>1970/37/S.13</t>
  </si>
  <si>
    <t>1970/37/D.13</t>
  </si>
  <si>
    <t>1840/28/S.13</t>
  </si>
  <si>
    <t>1840/28/D.13</t>
  </si>
  <si>
    <t>1840/37/S.13</t>
  </si>
  <si>
    <t>1840/37/D.13</t>
  </si>
  <si>
    <t>SERRATURA TRIPLICE 4 CATENACCI SX + 13 mm</t>
  </si>
  <si>
    <t>SERRATURA TRIPLICE 4 CATENACCI DX + 13 mm</t>
  </si>
  <si>
    <t>SERRATURA TRIPLICE 3 CATENACCI SX + 13 mm</t>
  </si>
  <si>
    <t>SERRATURA TRIPLICE 3 CATENACCI DX + 13 mm</t>
  </si>
  <si>
    <t>1870/28/S.13</t>
  </si>
  <si>
    <t>1870/28/D.13</t>
  </si>
  <si>
    <t>1870/37/S.13</t>
  </si>
  <si>
    <t>1870/37/D.13</t>
  </si>
  <si>
    <t>SERRATURA 4 CATENACCI SX E SERRATURA DI SERVIZIO + 13 mm</t>
  </si>
  <si>
    <t>SERRATURA 4 CATENACCI DX E SERRATURA DI SERVIZIO + 13 mm</t>
  </si>
  <si>
    <t>SERRATURA 3 CATENACCI SX E SERRATURA DI SERVIZIO + 13 mm</t>
  </si>
  <si>
    <t>SERRATURA 3 CATENACCI DX E SERRATURA DI SERVIZIO + 13 mm</t>
  </si>
  <si>
    <t>CATALOGO SERRATURE SPECIALI</t>
  </si>
  <si>
    <t>1940PO/73/28D</t>
  </si>
  <si>
    <t>1940PO/73/28S</t>
  </si>
  <si>
    <t>1940PO/73/37D</t>
  </si>
  <si>
    <t>1940PO/73/37S</t>
  </si>
  <si>
    <t>1940POT/73/28D</t>
  </si>
  <si>
    <t>1940POT/73/28S</t>
  </si>
  <si>
    <t>1940POT/73/37D</t>
  </si>
  <si>
    <t>1940POT/73/37S</t>
  </si>
  <si>
    <t>1840PO/73/28D</t>
  </si>
  <si>
    <t>1840PO/73/28S</t>
  </si>
  <si>
    <t>1840PO/73/37D</t>
  </si>
  <si>
    <t>1840PO/73/37S</t>
  </si>
  <si>
    <t>1950/28/D</t>
  </si>
  <si>
    <t>1950/28/S</t>
  </si>
  <si>
    <t>1950/37/D</t>
  </si>
  <si>
    <t>1950/37/S</t>
  </si>
  <si>
    <t>SERRATURA A CILINDRO EUROPEO - POTENT ®</t>
  </si>
  <si>
    <t>SERRATURA A DOPPIA MAPPA -POTENT®</t>
  </si>
  <si>
    <t>1977/28/S</t>
  </si>
  <si>
    <t>1977/28/D</t>
  </si>
  <si>
    <t>1977/37/D</t>
  </si>
  <si>
    <t>1977/37/S</t>
  </si>
  <si>
    <t>1970MNT/28D</t>
  </si>
  <si>
    <t>1970MNT/28S</t>
  </si>
  <si>
    <t>1970MNT/37D</t>
  </si>
  <si>
    <t>1970MNT/37S</t>
  </si>
  <si>
    <t>1840/28/SC</t>
  </si>
  <si>
    <t>1940MET/63/28D</t>
  </si>
  <si>
    <t>1940MET/63/28S</t>
  </si>
  <si>
    <t>SERRATURA A CILINDRO EUROPEO - METALNOVA ®</t>
  </si>
  <si>
    <t>1940EFF/63/28D.01</t>
  </si>
  <si>
    <t>1940EFF/63/28S.01</t>
  </si>
  <si>
    <t>SERRATURA A DOPPIA MAPPA -POTENT ®</t>
  </si>
  <si>
    <t>SERRATURA A CILINDRO EUROPEO - EFFEPI ®</t>
  </si>
  <si>
    <t>1940ISA/63/28D</t>
  </si>
  <si>
    <t>1940ISA/63/28S</t>
  </si>
  <si>
    <t>SERRATURA A CILINDRO EUROPEO - ISALL ®</t>
  </si>
  <si>
    <t>1940DIE/63/28SC</t>
  </si>
  <si>
    <t>SERRATURA A CILINDRO EUROPEO - DIERRE ®</t>
  </si>
  <si>
    <t>1940MET/63/28D.02</t>
  </si>
  <si>
    <t>1940MET/63/28S.02</t>
  </si>
  <si>
    <t>1940OIK/63/28D</t>
  </si>
  <si>
    <t>1940OIK/63/28S</t>
  </si>
  <si>
    <t>SERRATURA A CILINDRO EUROPEO - OIKOS ®</t>
  </si>
  <si>
    <t>1940SAF/63/28D</t>
  </si>
  <si>
    <t>1940SAF/63/28S</t>
  </si>
  <si>
    <t>SERRATURA A CILINDRO EUROPEO - SAFIR ®</t>
  </si>
  <si>
    <t>1940PAN/63/28D</t>
  </si>
  <si>
    <t>1940PAN/63/28S</t>
  </si>
  <si>
    <t>SERRATURA A CILINDRO EUROPEO - MORA ® e PAN ®</t>
  </si>
  <si>
    <t>1940MOR/63/28D</t>
  </si>
  <si>
    <t>1940MOR/63/28S</t>
  </si>
  <si>
    <t>SERRATURA A CILINDRO EUROPEO - MORA ®</t>
  </si>
  <si>
    <t>1940EUR/63/28D</t>
  </si>
  <si>
    <t>1940EUR/63/28S</t>
  </si>
  <si>
    <t>SERRATURA A CILINDRO EUROPEO - EURODOOR ®</t>
  </si>
  <si>
    <t>1940EFF/63/28D.02</t>
  </si>
  <si>
    <t>1940EFF/63/28S.02</t>
  </si>
  <si>
    <t>1940TOR/63/37D.01</t>
  </si>
  <si>
    <t>1940TOR/63/37S.01</t>
  </si>
  <si>
    <t>SERRATURA A CILINDRO EUROPEO - TORTEROLO ®</t>
  </si>
  <si>
    <t>1940TOR/63/37SC</t>
  </si>
  <si>
    <t>1940CIR/63/37D.01</t>
  </si>
  <si>
    <t>1940CIR/63/37S.01</t>
  </si>
  <si>
    <t>SERRATURA A CILINDRO EUROPEO - CIR ®</t>
  </si>
  <si>
    <t>1940CIR/63/37D.02</t>
  </si>
  <si>
    <t>1940CIR/63/37S.02</t>
  </si>
  <si>
    <t>1940GRE/63/37D.01</t>
  </si>
  <si>
    <t>1940GRE/63/37S.01</t>
  </si>
  <si>
    <t>SERRATURA A CILINDRO EUROPEO - GREG ®</t>
  </si>
  <si>
    <t>1940GRE/63/37D.02</t>
  </si>
  <si>
    <t>1940GRE/63/37S.02</t>
  </si>
  <si>
    <t>1940ALL/63/37D</t>
  </si>
  <si>
    <t>1940ALL/63/37S</t>
  </si>
  <si>
    <t>SERRATURA A CILINDRO EUROPEO - ALLMET ®</t>
  </si>
  <si>
    <t>1940CAL/63/37D</t>
  </si>
  <si>
    <t>1940CAL/63/37S</t>
  </si>
  <si>
    <t>SERRATURA A CILINDRO EUROPEO - CALABRO' ®</t>
  </si>
  <si>
    <t>1940DIE/63/56SC.01</t>
  </si>
  <si>
    <t>1940DIE/63/56SC.02</t>
  </si>
  <si>
    <t>1940DIE/63/56SC.03</t>
  </si>
  <si>
    <t>1940CPC/63/56D</t>
  </si>
  <si>
    <t>1940CPC/63/56S</t>
  </si>
  <si>
    <t>SERRATURA A CILINDRO EUROPEO - CPC ®</t>
  </si>
  <si>
    <t>1940MAG/66/28D</t>
  </si>
  <si>
    <t>1940MAG/66/28S</t>
  </si>
  <si>
    <t>SERRATURA A CILINDRO EUROPEO - MAGHI ®</t>
  </si>
  <si>
    <t>1940DIE/73/28D.01</t>
  </si>
  <si>
    <t>1940DIE/73/37D</t>
  </si>
  <si>
    <t>1940DIE/73/37S</t>
  </si>
  <si>
    <t>1940ALB/89/37D</t>
  </si>
  <si>
    <t>1940ALB/89/37S</t>
  </si>
  <si>
    <t>SERRATURA A CILINDRO EUROPEO - ALBERT EXPORT ®</t>
  </si>
  <si>
    <t>1940DIE/73/56SC</t>
  </si>
  <si>
    <t>1945MEB/63/28D</t>
  </si>
  <si>
    <t>1945MEB/63/28S</t>
  </si>
  <si>
    <t>SERRATURA A CILINDRO EUROPEO - MEBA ®</t>
  </si>
  <si>
    <t>8100MET/63/28D.01</t>
  </si>
  <si>
    <t>8100MET/63/28S.01</t>
  </si>
  <si>
    <t>SERRATURA A DOPPIA MAPPA - METALNOVA ®</t>
  </si>
  <si>
    <t>8100ISA/63/28D</t>
  </si>
  <si>
    <t>8100ISA/63/28S</t>
  </si>
  <si>
    <t>SERRATURA A DOPPIA MAPPA - ISALL ®</t>
  </si>
  <si>
    <t>8100EFF/63/28D</t>
  </si>
  <si>
    <t>8100EFF/63/28S</t>
  </si>
  <si>
    <t>SERRATURA A DOPPIA MAPPA - EFFEPI ®</t>
  </si>
  <si>
    <t>8100OIK/63/28D</t>
  </si>
  <si>
    <t>8100OIK/63/28S</t>
  </si>
  <si>
    <t>SERRATURA A DOPPIA MAPPA - OIKOS ®</t>
  </si>
  <si>
    <t>8100EUR/63/28D</t>
  </si>
  <si>
    <t>8100EUR/63/28S</t>
  </si>
  <si>
    <t>SERRATURA A DOPPIA MAPPA - EURODOOR ®</t>
  </si>
  <si>
    <t>8100SAF/63/28D</t>
  </si>
  <si>
    <t>8100SAF/63/28S</t>
  </si>
  <si>
    <t>SERRATURA A DOPPIA MAPPA - SAFIR ®</t>
  </si>
  <si>
    <t>8100PAN/63/28D</t>
  </si>
  <si>
    <t>8100PAN/63/28S</t>
  </si>
  <si>
    <t>SERRATURA A DOPPIA MAPPA - PAN ®</t>
  </si>
  <si>
    <t>SERRATURA A DOPPIA MAPPA - PAN ® e MORA ®</t>
  </si>
  <si>
    <t>8100TOR/63/37D</t>
  </si>
  <si>
    <t>8100TOR/63/37S</t>
  </si>
  <si>
    <t>SERRATURA A DOPPIA MAPPA - TORTEROLO ®</t>
  </si>
  <si>
    <t>8100CIR/63/37D</t>
  </si>
  <si>
    <t>8100CIR/63/37S</t>
  </si>
  <si>
    <t>SERRATURA A DOPPIA MAPPA - CIR ®</t>
  </si>
  <si>
    <t>8100GRE/63/37D</t>
  </si>
  <si>
    <t>SERRATURA A DOPPIA MAPPA - GREG ®</t>
  </si>
  <si>
    <t>8100ALL/63/37D</t>
  </si>
  <si>
    <t>8100GRE/63/37S</t>
  </si>
  <si>
    <t>8100ALL/63/37S</t>
  </si>
  <si>
    <t>SERRATURA A DOPPIA MAPPA - ALLMET ®</t>
  </si>
  <si>
    <t>8100CALL/63/37D</t>
  </si>
  <si>
    <t>8100CALL/63/37S</t>
  </si>
  <si>
    <t>SERRATURA A DOPPIA MAPPA - CALABRO' ®</t>
  </si>
  <si>
    <t>8100TOR/63/56SC</t>
  </si>
  <si>
    <t>8100CPC/63/56D</t>
  </si>
  <si>
    <t>8100CPC/63/56S</t>
  </si>
  <si>
    <t>SERRATURA A DOPPIA MAPPA - CPC ®</t>
  </si>
  <si>
    <t>8100MAG/66/28D</t>
  </si>
  <si>
    <t>SERRATURA A DOPPIA MAPPA - MAGHI ®</t>
  </si>
  <si>
    <t>8100DIE/73/28D</t>
  </si>
  <si>
    <t>SERRATURA A DOPPIA MAPPA - DIERRE ®</t>
  </si>
  <si>
    <t>8100DIE/73/28S</t>
  </si>
  <si>
    <t>8101MEB/63/28D</t>
  </si>
  <si>
    <t>8101MEB/63/28S</t>
  </si>
  <si>
    <t>SERRATURA A DOPPIA MAPPA - MEBA ®</t>
  </si>
  <si>
    <t>SERRATURA A DOPPIA MAPPA - MEDA ®</t>
  </si>
  <si>
    <t>1970ISA/63/28D.01</t>
  </si>
  <si>
    <t>1970ISA/63/28S.02</t>
  </si>
  <si>
    <t>1970ISA/63/28S.01</t>
  </si>
  <si>
    <t>1970ISA/63/28D.02</t>
  </si>
  <si>
    <t>1970OIK/63/28D.01</t>
  </si>
  <si>
    <t>1970OIK/63/28S.01</t>
  </si>
  <si>
    <t>1970OIK/63/28D.02</t>
  </si>
  <si>
    <t>1970OIK/63/28S.02</t>
  </si>
  <si>
    <t>1970DIE/63/28D.01</t>
  </si>
  <si>
    <t>1970DIE/63/28S.01</t>
  </si>
  <si>
    <t>1970DIE/63/28D.02</t>
  </si>
  <si>
    <t>1970DIE/63/28S.02</t>
  </si>
  <si>
    <t>1970DIE/63/28D.03</t>
  </si>
  <si>
    <t>1970DIE/63/28S.03</t>
  </si>
  <si>
    <t>1970EUR/63/28D.01</t>
  </si>
  <si>
    <t>1970EUR/63/28S.01</t>
  </si>
  <si>
    <t>1970EUR/63/28D.02</t>
  </si>
  <si>
    <t>1970PAN/66/28D.01</t>
  </si>
  <si>
    <t>1970PAN/66/28S.01</t>
  </si>
  <si>
    <t>1970PAN/66/28D.02</t>
  </si>
  <si>
    <t>1970PAN/66/28S.02</t>
  </si>
  <si>
    <t>SERRATURA A CILINDRO EUROPEO - PAN ®</t>
  </si>
  <si>
    <t>1970TOR/63/37D.01</t>
  </si>
  <si>
    <t>1970TOR/63/37S.01</t>
  </si>
  <si>
    <t>1970TOR/63/37D.02</t>
  </si>
  <si>
    <t>1970TOR/63/37S.02</t>
  </si>
  <si>
    <t>1970CIR/63/37D.01</t>
  </si>
  <si>
    <t>1970CIR/63/37S.01</t>
  </si>
  <si>
    <t>1970CIR/63/37D.02</t>
  </si>
  <si>
    <t>1970CIR/63/37S.02</t>
  </si>
  <si>
    <t>1970CIR/63/37D.03</t>
  </si>
  <si>
    <t>1970CIR/63/37S.03</t>
  </si>
  <si>
    <t>1970CIR/63/37D.04</t>
  </si>
  <si>
    <t>1970CIR/63/37S.04</t>
  </si>
  <si>
    <t>1970GRE/63/37D.01</t>
  </si>
  <si>
    <t>1970GRE/63/37S.02</t>
  </si>
  <si>
    <t>1970ALL/63/37D.01</t>
  </si>
  <si>
    <t>1970ALL/63/37S.01</t>
  </si>
  <si>
    <t>1970ALL/63/37D.02</t>
  </si>
  <si>
    <t>1970ALL/63/37S.02</t>
  </si>
  <si>
    <t>1970CAL/63/37D.01</t>
  </si>
  <si>
    <t>1970CAL/63/37S.01</t>
  </si>
  <si>
    <t>1970CAL/63/37D.02</t>
  </si>
  <si>
    <t>1970CAL/63/37S.02</t>
  </si>
  <si>
    <t>1970CPC/63/56D.01</t>
  </si>
  <si>
    <t>1970CPC/63/56S.01</t>
  </si>
  <si>
    <t>1970CPC/63/56D.02</t>
  </si>
  <si>
    <t>1970CPC/63/56D.03</t>
  </si>
  <si>
    <t>1970CPC/63/56S.03</t>
  </si>
  <si>
    <t>1970CPC/63/56D.04</t>
  </si>
  <si>
    <t>1970DIE/73/28D.01</t>
  </si>
  <si>
    <t>1970DIE/73/28S.01</t>
  </si>
  <si>
    <t>1970DIE/73/28D.02</t>
  </si>
  <si>
    <t>1970DIE/73/28S.02</t>
  </si>
  <si>
    <t>1970DIE/73/28D.03</t>
  </si>
  <si>
    <t>1970DIE/73/28S.03</t>
  </si>
  <si>
    <t>1970DIE/73/28D.04</t>
  </si>
  <si>
    <t>1970DIE/73/28S.04</t>
  </si>
  <si>
    <t>1970DIE/73/28D.05</t>
  </si>
  <si>
    <t>1970DIE/73/28S.05</t>
  </si>
  <si>
    <t>1970DIE/73/28D.06</t>
  </si>
  <si>
    <t>1970DIE/73/28S.06</t>
  </si>
  <si>
    <t>8170ISA/63/28D.01</t>
  </si>
  <si>
    <t>8170ISA/63/28S.01</t>
  </si>
  <si>
    <t>8170ISA/63/28D.02</t>
  </si>
  <si>
    <t>8170ISA/63/28S.02</t>
  </si>
  <si>
    <t>8170DIE/63/28D.01</t>
  </si>
  <si>
    <t>8170DIE/63/28S.01</t>
  </si>
  <si>
    <t>8170DIE/63/28D.02</t>
  </si>
  <si>
    <t>8170DIE/63/28S.02</t>
  </si>
  <si>
    <t>8170DIE/63/28D.03</t>
  </si>
  <si>
    <t>8170DIE/63/28S.03</t>
  </si>
  <si>
    <t>8170EUR/63/28D.01</t>
  </si>
  <si>
    <t>8170EUR/63/28S.01</t>
  </si>
  <si>
    <t>8170EUR/63/28D.02</t>
  </si>
  <si>
    <t>8170EUR/63/28S.02</t>
  </si>
  <si>
    <t>8170PAN/63/28D.01</t>
  </si>
  <si>
    <t>8170PAN/63/28S.01</t>
  </si>
  <si>
    <t>8170PAN/63/28D.02</t>
  </si>
  <si>
    <t>8170TOR/63/37D.01</t>
  </si>
  <si>
    <t>8170TOR/63/37S.01</t>
  </si>
  <si>
    <t>8170TOR/63/37D.02</t>
  </si>
  <si>
    <t>8170TOR/63/37S.02</t>
  </si>
  <si>
    <t>8170CIR/63/37D.01</t>
  </si>
  <si>
    <t>8170CIR/63/37S.01</t>
  </si>
  <si>
    <t>8170CIR/63/37D.02</t>
  </si>
  <si>
    <t>8170CIR/63/37S.02</t>
  </si>
  <si>
    <t>8170DIE/63/37D.01</t>
  </si>
  <si>
    <t>8170DIE/63/37S.01</t>
  </si>
  <si>
    <t>8170DIE/63/37D.02</t>
  </si>
  <si>
    <t>8170DIE/63/37S.02</t>
  </si>
  <si>
    <t>8170CAL/63/37D.01</t>
  </si>
  <si>
    <t>8170CAL/63/37S.01</t>
  </si>
  <si>
    <t>8170CAL/63/37D.02</t>
  </si>
  <si>
    <t>8170CAL/63/37S.02</t>
  </si>
  <si>
    <t>8170CPC/63/56D.01</t>
  </si>
  <si>
    <t>8170CPC/63/56S.01</t>
  </si>
  <si>
    <t>8170CPC/63/56D.02</t>
  </si>
  <si>
    <t>8170CPC/63/56S.02</t>
  </si>
  <si>
    <t>Le serrature indicate sono state realizzate come ricambi compatibili per la manutenzione/sostituzione per porte blindate prodotte da ditte terze presenti sul mercato.</t>
  </si>
  <si>
    <t>Tutti i marchi qui menzionati sono di proprietà di terzi senza alcun collegamento con la Potent s.a.s. o ad aziende ad essa collegate.</t>
  </si>
  <si>
    <t>PORTAFUCILI 3 POSTI</t>
  </si>
  <si>
    <t>PORTAFUCILI 5 POSTI + TESORETTO</t>
  </si>
  <si>
    <t>PORTAFUCILI 7 POSTI + TESORETTO</t>
  </si>
  <si>
    <t>PORTAFUCILI 10 POSTI + TESORETTO</t>
  </si>
  <si>
    <r>
      <t xml:space="preserve">Serie </t>
    </r>
    <r>
      <rPr>
        <b/>
        <sz val="18"/>
        <color theme="3"/>
        <rFont val="Helvetica Black"/>
        <family val="3"/>
      </rPr>
      <t>2960</t>
    </r>
  </si>
  <si>
    <t>1940DIE/73/28S.01</t>
  </si>
  <si>
    <t>1940DIE/73/28SC.02</t>
  </si>
  <si>
    <t>1970GRE/63/37S.01</t>
  </si>
  <si>
    <t>1970GRE/63/37D.02</t>
  </si>
  <si>
    <t>3100.2828.04</t>
  </si>
  <si>
    <t>415CA/S</t>
  </si>
  <si>
    <t>415CA/D</t>
  </si>
  <si>
    <t>420CA/S</t>
  </si>
  <si>
    <t>420CA/D</t>
  </si>
  <si>
    <t>435CA/S</t>
  </si>
  <si>
    <t>435CA/D</t>
  </si>
  <si>
    <t>440CA/S</t>
  </si>
  <si>
    <t>440CA/D</t>
  </si>
  <si>
    <t>495CA/S</t>
  </si>
  <si>
    <t>495CA/D</t>
  </si>
  <si>
    <t>500CA/S</t>
  </si>
  <si>
    <t>500CA/D</t>
  </si>
  <si>
    <t>515CA/S</t>
  </si>
  <si>
    <t>515CA/D</t>
  </si>
  <si>
    <t>520CA/S</t>
  </si>
  <si>
    <t>520CA/D</t>
  </si>
  <si>
    <t>581CA/S</t>
  </si>
  <si>
    <t>581CA/D</t>
  </si>
  <si>
    <t>583CA/S</t>
  </si>
  <si>
    <t>583CA/D</t>
  </si>
  <si>
    <t>582CA/S</t>
  </si>
  <si>
    <t>582CA/D</t>
  </si>
  <si>
    <t>584CA/S</t>
  </si>
  <si>
    <t>584CA/D</t>
  </si>
  <si>
    <r>
      <t xml:space="preserve">Serie </t>
    </r>
    <r>
      <rPr>
        <b/>
        <sz val="18"/>
        <color theme="3"/>
        <rFont val="Helvetica Black"/>
        <family val="3"/>
      </rPr>
      <t>415CEA</t>
    </r>
  </si>
  <si>
    <t>415CEA/S</t>
  </si>
  <si>
    <t>415CEA/D</t>
  </si>
  <si>
    <t>435CEA/S</t>
  </si>
  <si>
    <t>435CEA/D</t>
  </si>
  <si>
    <t>495CEA/S</t>
  </si>
  <si>
    <t>495CEA/D</t>
  </si>
  <si>
    <t>515CEA/S</t>
  </si>
  <si>
    <t>515CEA/D</t>
  </si>
  <si>
    <t>581CEA/S</t>
  </si>
  <si>
    <t>581CEA/D</t>
  </si>
  <si>
    <t>582CEA/S</t>
  </si>
  <si>
    <t>582CEA/D</t>
  </si>
  <si>
    <t>SERRATURA LATERALE SX CON POMOLO - ANTONIOLI®- AUNO®</t>
  </si>
  <si>
    <t>SERRATURA LATERALE DX CON POMOLO - ANTONIOLI®- AUNO®</t>
  </si>
  <si>
    <t>SERRATURA LATERALE SX CON CALOTTA - ANTONIOLI®- AUNO®</t>
  </si>
  <si>
    <t>SERRATURA LATERALE DX CON CALOTTA - ANTONIOLI®- AUNO®</t>
  </si>
  <si>
    <t>SERRATURA LATERALE SX SCROCCO E POMOLO - ANTONIOLI®- AUNO®</t>
  </si>
  <si>
    <t>SERRATURA LATERALE DX SCROCCO E POMOLO - ANTONIOLI®- AUNO®</t>
  </si>
  <si>
    <t>SERRATURA LATERALE SX SCROCCO E CALOTTA - ANTONIOLI®- AUNO®</t>
  </si>
  <si>
    <t>SERRATURA LATERALE DX SCROCCO E CALOTTA - ANTONIOLI®- AUNO®</t>
  </si>
  <si>
    <t>SERRATURA TRIPLICE SX CON POMOLO - ANTONIOLI®- AUNO®</t>
  </si>
  <si>
    <t>SERRATURA TRIPLICE DX CON POMOLO - ANTONIOLI®- AUNO®</t>
  </si>
  <si>
    <t>SERRATURA TRIPLICE SX CON CALOTTA - ANTONIOLI®- AUNO®</t>
  </si>
  <si>
    <t>SERRATURA TRIPLICE DX CON CALOTTA - ANTONIOLI®- AUNO®</t>
  </si>
  <si>
    <t>SERRATURA TRIPLICE SX SCROCCO E POMOLO - ANTONIOLI®- AUNO®</t>
  </si>
  <si>
    <t>SERRATURA TRIPLICE DX SCROCCO E POMOLO - ANTONIOLI®- AUNO®</t>
  </si>
  <si>
    <t>SERRATURA TRIPLICE SX SCROCCO E CALOTTA - ANTONIOLI®- AUNO®</t>
  </si>
  <si>
    <t>SERRATURA TRIPLICE DX SCROCCO E CALOTTA - ANTONIOLI®- AUNO®</t>
  </si>
  <si>
    <t>SERRATURA QUINTUPLA SX CON POMOLO - ANTONIOLI®- AUNO®</t>
  </si>
  <si>
    <t>SERRATURA QUINTUPLA DX CON POMOLO - ANTONIOLI®- AUNO®</t>
  </si>
  <si>
    <t>SERRATURA QUINTUPLA SX CON CALOTTA - ANTONIOLI®- AUNO®</t>
  </si>
  <si>
    <t>SERRATURA QUINTUPLA DX CON CALOTTA - ANTONIOLI®- AUNO®</t>
  </si>
  <si>
    <t>SERRATURA QUINTUPLA SX SCROCCO E POMOLO - ANTONIOLI®- AUNO®</t>
  </si>
  <si>
    <t>SERRATURA QUINTUPLA DX SCROCCO E POMOLO - ANTONIOLI®- AUNO®</t>
  </si>
  <si>
    <t>SERRATURA QUINTUPLA SX SCROCCO E CALOTTA - ANTONIOLI®- AUNO®</t>
  </si>
  <si>
    <t>SERRATURA QUINTUPLA DX SCROCCO E CALOTTA - ANTONIOLI®- AUNO®</t>
  </si>
  <si>
    <t>SERRATURA LATERALE SX CILINDRO EUROPEO- ANTONIOLI®- AUNO®</t>
  </si>
  <si>
    <t>SERRATURA LATERALE DX CILINDRO EUROPEO- ANTONIOLI®- AUNO®</t>
  </si>
  <si>
    <t>SERRATURA LATERALE SX CON SCROCCO CILINDRO EUROPEO- ANTONIOLI®- AUNO®</t>
  </si>
  <si>
    <t>SERRATURA LATERALE DX CON SCROCCO CILINDRO EUROPEO- ANTONIOLI®- AUNO®</t>
  </si>
  <si>
    <t>SERRATURA TRIPLICE SX  CILINDRO EUROPEO- ANTONIOLI®- AUNO®</t>
  </si>
  <si>
    <t>SERRATURA TRIPLICE DX  CILINDRO EUROPEO- ANTONIOLI®- AUNO®</t>
  </si>
  <si>
    <t>SERRATURA TRIPLICE SX CON SCROCCO CILINDRO EUROPEO- ANTONIOLI®- AUNO®</t>
  </si>
  <si>
    <t>SERRATURA TRIPLICE DX CON SCROCCO CILINDRO EUROPEO- ANTONIOLI®- AUNO®</t>
  </si>
  <si>
    <t>SERRATURA QUINTUPLICE SX CILINDRO EUROPEO- ANTONIOLI®- AUNO®</t>
  </si>
  <si>
    <t>SERRATURA QUINTUPLICE DX CILINDRO EUROPEO- ANTONIOLI®- AUNO®</t>
  </si>
  <si>
    <t>SERRATURA QUINTUPLICE SX CON SCROCCO CILINDRO EUROPEO- ANTONIOLI®- AUNO®</t>
  </si>
  <si>
    <t>SERRATURA QUINTUPLICE DX CON SCROCCO CILINDRO EUROPEO- ANTONIOLI®- AUNO®</t>
  </si>
  <si>
    <t>Entrata chiave 62 mm         Interasse chiavistelli 26 mm</t>
  </si>
  <si>
    <t>ESPOSITORE RSC</t>
  </si>
  <si>
    <t>ESPOSITORE CASSEFORTI SERIE RSC</t>
  </si>
  <si>
    <t>CHIAVE GREZZA PER LUCCHETTO 2960PC</t>
  </si>
  <si>
    <t>2750REG.K</t>
  </si>
  <si>
    <t>CHIAVE GREZZA PER LUCCHETTO 2750REG</t>
  </si>
  <si>
    <t>1550.K</t>
  </si>
  <si>
    <t>CHIAVE GREZZA PER LUCCHETTO 1550-1560</t>
  </si>
  <si>
    <t>1940MNTOP/63/28.WL</t>
  </si>
  <si>
    <t>SERRATURA A CILINDRO 5 CATENACCI VERSIONE TOP - SENZA SCROCCO</t>
  </si>
  <si>
    <t>1940MNTOP/73/28.WL</t>
  </si>
  <si>
    <t>1940MN/63/28.WL</t>
  </si>
  <si>
    <t>SERRATURA A CILINDRO 5 CATENACCI - SENZA SCROCCO</t>
  </si>
  <si>
    <t>1940MN/73/28.WL</t>
  </si>
  <si>
    <t>8100/63/28.WL</t>
  </si>
  <si>
    <t>SERRATURA DOPPIA MAPPA A CAMBIO VARIABILE - 5 CHIAVISTELLI - SENZA SCROCCO</t>
  </si>
  <si>
    <t>8100/73/28.WL</t>
  </si>
  <si>
    <t>8100CER/63/28D</t>
  </si>
  <si>
    <t>SERRATURA A DOPPIA MAPPA - CERUTTI ®</t>
  </si>
  <si>
    <t>8100CER/63/28S</t>
  </si>
  <si>
    <t>8100CER/73/28D</t>
  </si>
  <si>
    <t>8100CER/73/28S</t>
  </si>
  <si>
    <t>8100CER/63/37D</t>
  </si>
  <si>
    <t>8100CER/63/37S</t>
  </si>
  <si>
    <t>8100CER/73/37D</t>
  </si>
  <si>
    <t>8100CER/73/37S</t>
  </si>
  <si>
    <t>8100CER/63/28.WL</t>
  </si>
  <si>
    <t>SERRATURA A CILINDRO EUROPEO - CERUTTI ®  - SENZA SCROCCO 5 CH.</t>
  </si>
  <si>
    <t>8100CER/73/28.WL</t>
  </si>
  <si>
    <t>1940CER/63/28D</t>
  </si>
  <si>
    <t>SERRATURA A CILINDRO EUROPEO - CERUTTI ®</t>
  </si>
  <si>
    <t>1940CER/63/28S</t>
  </si>
  <si>
    <t>1940CER/73/28D</t>
  </si>
  <si>
    <t>1940CER/73/28S</t>
  </si>
  <si>
    <t>1940CER/63/37D</t>
  </si>
  <si>
    <t>1940CER/63/37S</t>
  </si>
  <si>
    <t>1940CER/73/37D</t>
  </si>
  <si>
    <t>1940CER/73/37S</t>
  </si>
  <si>
    <t>1940CER/63/28.WL</t>
  </si>
  <si>
    <t>SERRATURA A DOPPIA MAPPA -CERUTTI® - SENZA SCROCCO 5 CH.</t>
  </si>
  <si>
    <t>1940CER/73/28.WL</t>
  </si>
  <si>
    <t>992/RSC</t>
  </si>
  <si>
    <t>CHIAVE GREZZA CROM.POTENT CASSEFORTI RSC 4228-4932</t>
  </si>
  <si>
    <t>993/RSC</t>
  </si>
  <si>
    <t>7551/5L</t>
  </si>
  <si>
    <t>7551/5LL</t>
  </si>
  <si>
    <t>GRUPPO 5 CHIAVI 98 mm SERIE 7000 e 8000</t>
  </si>
  <si>
    <t>GRUPPO 5 CHIAVI 120 mm SERIE 7000 e 8000</t>
  </si>
  <si>
    <t>7551/S5L</t>
  </si>
  <si>
    <t>7551/S5LL</t>
  </si>
  <si>
    <t>GRUPPO 5 CHIAVI 98 mm + 2 DI SERVIZIO SERIE 7000 e 8000</t>
  </si>
  <si>
    <t>GRUPPO 5 CHIAVI 120 mm + 2 DI SERVIZIO SERIE 7000 e 8000</t>
  </si>
  <si>
    <t>3420.5530.03</t>
  </si>
  <si>
    <t>CILINDRO S3400 55+30 CHIAVE+PERNO</t>
  </si>
  <si>
    <t>1900N2CIL/S.SB</t>
  </si>
  <si>
    <t>1900N2CIL/D.SB</t>
  </si>
  <si>
    <t>1900N4CIL/S.SB</t>
  </si>
  <si>
    <t>1900N4CIL/D.SB</t>
  </si>
  <si>
    <t>1900N2BCIL/S.SB</t>
  </si>
  <si>
    <t>1900N2BCIL/D.SB</t>
  </si>
  <si>
    <t>1900N4BCIL/S.SB</t>
  </si>
  <si>
    <t>1900N4BCIL/D.SB</t>
  </si>
  <si>
    <t>1900N2CIL.5/S.SB</t>
  </si>
  <si>
    <t>1900N2CIL.5/D.SB</t>
  </si>
  <si>
    <t>1900N4CIL.5/S.SB</t>
  </si>
  <si>
    <t>1900N4CIL.5/D.SB</t>
  </si>
  <si>
    <t>1900N2BCIL.5/S.SB</t>
  </si>
  <si>
    <t>1900N2BCIL.5/D.SB</t>
  </si>
  <si>
    <t>1900N4BCIL.5/S.SB</t>
  </si>
  <si>
    <t>1900N4BCIL.5/D.SB</t>
  </si>
  <si>
    <t>SERRATURA CILINDRO TRIPLICE SX 2 CATENACCI, SENZA PROTETTORE</t>
  </si>
  <si>
    <t>SERRATURA CILINDRO TRIPLICE DX 2 CATENACCI, SENZA PROTETTORE</t>
  </si>
  <si>
    <t>SERRATURA CILINDRO TRIPLICE SX 4 CATENACCI, SENZA PROTETTORE</t>
  </si>
  <si>
    <t>SERRATURA CILINDRO TRIPLICE DX 4 CATENACCI, SENZA PROTETTORE</t>
  </si>
  <si>
    <t>SERRATURA CILINDRO TRIPLICE SX 2 CATENACCI TESTATA TIPO BETA, SENZA PROTETTORE</t>
  </si>
  <si>
    <t>SERRATURA CILINDRO TRIPLICE DX 2 CATENACCI TESTATA TIPO BETA, SENZA PROTETTORE</t>
  </si>
  <si>
    <t>SERRATURA CILINDRO TRIPLICE SX 4 CATENACCI TESTATA TIPO BETA, SENZA PROTETTORE</t>
  </si>
  <si>
    <t>SERRATURA CILINDRO TRIPLICE DX 4 CATENACCI TESTATA TIPO BETA, SENZA PROTETTORE</t>
  </si>
  <si>
    <t>SERRATURA CILINDRO TRIPLICE SX 2 CATENACCI + 5 mm, SENZA PROTETTORE</t>
  </si>
  <si>
    <t>SERRATURA CILINDRO TRIPLICE DX 2 CATENACCI + 5 mm, SENZA PROTETTORE</t>
  </si>
  <si>
    <t>SERRATURA CILINDRO TRIPLICE SX 4 CATENACCI + 5 mm, SENZA PROTETTORE</t>
  </si>
  <si>
    <t>SERRATURA CILINDRO TRIPLICE DX 4 CATENACCI + 5 mm, SENZA PROTETTORE</t>
  </si>
  <si>
    <t>SERRATURA CILINDRO TRIPLICE SX 2 CATENACCI TESTATA TIPO BETA + 5 mm, SENZA PROTETTORE</t>
  </si>
  <si>
    <t>SERRATURA CILINDRO TRIPLICE DX 2 CATENACCI TESTATA TIPO BETA + 5 mm, SENZA PROTETTORE</t>
  </si>
  <si>
    <t>SERRATURA CILINDRO TRIPLICE SX 4 CATENACCI TESTATA TIPO BETA + 5 mm, SENZA PROTETTORE</t>
  </si>
  <si>
    <t>SERRATURA CILINDRO TRIPLICE DX 4 CATENACCI TESTATA TIPO BETA + 5 mm, SENZA PROTETTORE</t>
  </si>
  <si>
    <t>N495/S</t>
  </si>
  <si>
    <t>N495/D</t>
  </si>
  <si>
    <t>N500/S</t>
  </si>
  <si>
    <t>N500/D</t>
  </si>
  <si>
    <t>N515/S</t>
  </si>
  <si>
    <t>N515/D</t>
  </si>
  <si>
    <t>N520/S</t>
  </si>
  <si>
    <t>N520/D</t>
  </si>
  <si>
    <t>N581/S</t>
  </si>
  <si>
    <t>N581/D</t>
  </si>
  <si>
    <t>N583/S</t>
  </si>
  <si>
    <t>N583/D</t>
  </si>
  <si>
    <t>N582/S</t>
  </si>
  <si>
    <t>N582/D</t>
  </si>
  <si>
    <t>N584/S</t>
  </si>
  <si>
    <t>N584/D</t>
  </si>
  <si>
    <t>SERRATURA TRIPLICE SX CON POMOLO, SENZA ASTE</t>
  </si>
  <si>
    <t>SERRATURA TRIPLICE DX CON POMOLO, SENZA ASTE</t>
  </si>
  <si>
    <t>SERRATURA TRIPLICE SX CON CALOTTA, SENZA ASTE</t>
  </si>
  <si>
    <t>SERRATURA TRIPLICE DX CON CALOTTA, SENZA ASTE</t>
  </si>
  <si>
    <t>SERRATURA TRIPLICE SX SCROCCO E POMOLO, SENZA ASTE</t>
  </si>
  <si>
    <t>SERRATURA TRIPLICE DX SCROCCO E POMOLO, SENZA ASTE</t>
  </si>
  <si>
    <t>SERRATURA TRIPLICE SX SCROCCO E CALOTTA, SENZA ASTE</t>
  </si>
  <si>
    <t>SERRATURA TRIPLICE DX SCROCCO E CALOTTA, SENZA ASTE</t>
  </si>
  <si>
    <t>SERRATURA QUINTUPLA SX CON POMOLO, SENZA ASTE</t>
  </si>
  <si>
    <t>SERRATURA QUINTUPLA DX CON POMOLO, SENZA ASTE</t>
  </si>
  <si>
    <t>SERRATURA QUINTUPLA SX CON CALOTTA, SENZA ASTE</t>
  </si>
  <si>
    <t>SERRATURA QUINTUPLA DX CON CALOTTA, SENZA ASTE</t>
  </si>
  <si>
    <t>SERRATURA QUINTUPLA SX SCROCCO E POMOLO, SENZA ASTE</t>
  </si>
  <si>
    <t>SERRATURA QUINTUPLA DX SCROCCO E POMOLO, SENZA ASTE</t>
  </si>
  <si>
    <t>SERRATURA QUINTUPLA SX SCROCCO E CALOTTA, SENZA ASTE</t>
  </si>
  <si>
    <t>SERRATURA QUINTUPLA DX SCROCCO E CALOTTA, SENZA ASTE</t>
  </si>
  <si>
    <t>N495CE/S</t>
  </si>
  <si>
    <t>N495CE/D</t>
  </si>
  <si>
    <t>N515CE/S</t>
  </si>
  <si>
    <t>N515CE/D</t>
  </si>
  <si>
    <t>N581CE/S</t>
  </si>
  <si>
    <t>N581CE/D</t>
  </si>
  <si>
    <t>N582CE/S</t>
  </si>
  <si>
    <t>N582CE/D</t>
  </si>
  <si>
    <t>N920/S</t>
  </si>
  <si>
    <t>N920/D</t>
  </si>
  <si>
    <t>N930/S</t>
  </si>
  <si>
    <t>N930/D</t>
  </si>
  <si>
    <t>N940/S</t>
  </si>
  <si>
    <t>N940/D</t>
  </si>
  <si>
    <t>N950/S</t>
  </si>
  <si>
    <t>N950/D</t>
  </si>
  <si>
    <t>N1720/S</t>
  </si>
  <si>
    <t>N1720/D</t>
  </si>
  <si>
    <t>N1725/S</t>
  </si>
  <si>
    <t>N1725/D</t>
  </si>
  <si>
    <t>N1730/S</t>
  </si>
  <si>
    <t>N1730/D</t>
  </si>
  <si>
    <t>N1735/S</t>
  </si>
  <si>
    <t>N1735/D</t>
  </si>
  <si>
    <t>630PUNTALE</t>
  </si>
  <si>
    <t>COPPIA ASTE DIRITTE CON PUNTALE</t>
  </si>
  <si>
    <t>1745PUNTALE</t>
  </si>
  <si>
    <t>COPPIA ASTE DIRITTE PER SERIE 1700</t>
  </si>
  <si>
    <t>COPPIA ASTE DIRITTE CON PUNTALE PER SERIE 1700</t>
  </si>
  <si>
    <t>N1000</t>
  </si>
  <si>
    <t>N1100</t>
  </si>
  <si>
    <t>N1005</t>
  </si>
  <si>
    <t>N1105</t>
  </si>
  <si>
    <t>N1020</t>
  </si>
  <si>
    <t>N1120</t>
  </si>
  <si>
    <t>N1025</t>
  </si>
  <si>
    <t>N1125</t>
  </si>
  <si>
    <t>3300.K.N</t>
  </si>
  <si>
    <t>CHIAVI GREZZE PER SERIE 3300</t>
  </si>
  <si>
    <t>N495CEA/S</t>
  </si>
  <si>
    <t>N495CEA/D</t>
  </si>
  <si>
    <t>N515CEA/S</t>
  </si>
  <si>
    <t>N515CEA/D</t>
  </si>
  <si>
    <t>N581CEA/S</t>
  </si>
  <si>
    <t>N581CEA/D</t>
  </si>
  <si>
    <t>N582CEA/S</t>
  </si>
  <si>
    <t>N582CEA/D</t>
  </si>
  <si>
    <t>N495CA/S</t>
  </si>
  <si>
    <t>N495CA/D</t>
  </si>
  <si>
    <t>N500CA/S</t>
  </si>
  <si>
    <t>N500CA/D</t>
  </si>
  <si>
    <t>N515CA/S</t>
  </si>
  <si>
    <t>N515CA/D</t>
  </si>
  <si>
    <t>N520CA/S</t>
  </si>
  <si>
    <t>N520CA/D</t>
  </si>
  <si>
    <t>N581CA/S</t>
  </si>
  <si>
    <t>N581CA/D</t>
  </si>
  <si>
    <t>N583CA/S</t>
  </si>
  <si>
    <t>N583CA/D</t>
  </si>
  <si>
    <t>N582CA/S</t>
  </si>
  <si>
    <t>N582CA/D</t>
  </si>
  <si>
    <t>N584CA/S</t>
  </si>
  <si>
    <t>N584CA/D</t>
  </si>
  <si>
    <t>SERRATURA TRIPLICE SX CON POMOLO - ANTONIOLI®- AUNO®   - SENZA ASTE</t>
  </si>
  <si>
    <t>SERRATURA TRIPLICE DX CON POMOLO - ANTONIOLI®- AUNO®   - SENZA ASTE</t>
  </si>
  <si>
    <t>SERRATURA TRIPLICE SX CON CALOTTA - ANTONIOLI®- AUNO®   - SENZA ASTE</t>
  </si>
  <si>
    <t>SERRATURA TRIPLICE DX CON CALOTTA - ANTONIOLI®- AUNO®   - SENZA ASTE</t>
  </si>
  <si>
    <t>SERRATURA TRIPLICE SX SCROCCO E POMOLO - ANTONIOLI®- AUNO®   - SENZA ASTE</t>
  </si>
  <si>
    <t>SERRATURA TRIPLICE DX SCROCCO E POMOLO - ANTONIOLI®- AUNO®   - SENZA ASTE</t>
  </si>
  <si>
    <t>SERRATURA TRIPLICE SX SCROCCO E CALOTTA - ANTONIOLI®- AUNO®   - SENZA ASTE</t>
  </si>
  <si>
    <t>SERRATURA TRIPLICE DX SCROCCO E CALOTTA - ANTONIOLI®- AUNO®   - SENZA ASTE</t>
  </si>
  <si>
    <t>SERRATURA QUINTUPLA SX CON POMOLO - ANTONIOLI®- AUNO®   - SENZA ASTE</t>
  </si>
  <si>
    <t>SERRATURA QUINTUPLA DX CON POMOLO - ANTONIOLI®- AUNO®   - SENZA ASTE</t>
  </si>
  <si>
    <t>SERRATURA QUINTUPLA SX CON CALOTTA - ANTONIOLI®- AUNO®   - SENZA ASTE</t>
  </si>
  <si>
    <t>SERRATURA QUINTUPLA DX CON CALOTTA - ANTONIOLI®- AUNO®   - SENZA ASTE</t>
  </si>
  <si>
    <t>SERRATURA QUINTUPLA SX SCROCCO E POMOLO - ANTONIOLI®- AUNO®   - SENZA ASTE</t>
  </si>
  <si>
    <t>SERRATURA QUINTUPLA DX SCROCCO E POMOLO - ANTONIOLI®- AUNO®   - SENZA ASTE</t>
  </si>
  <si>
    <t>SERRATURA QUINTUPLA SX SCROCCO E CALOTTA - ANTONIOLI®- AUNO®   - SENZA ASTE</t>
  </si>
  <si>
    <t>SERRATURA QUINTUPLA DX SCROCCO E CALOTTA - ANTONIOLI®- AUNO®   - SENZA ASTE</t>
  </si>
  <si>
    <t>7000/63/28S</t>
  </si>
  <si>
    <t>7000/63/28D</t>
  </si>
  <si>
    <t>CIL1640EURO69</t>
  </si>
  <si>
    <t>CILINDRO SERIE C-1640EURO49  78,5-10 OTTONATO</t>
  </si>
  <si>
    <t>Non Disponibile</t>
  </si>
  <si>
    <t>2950.21.K</t>
  </si>
  <si>
    <t>CHIAVE GREZZA CASSEFORTI RSC 2517-3121-3625-4025 - P30 - P50T - P70T - P100T</t>
  </si>
  <si>
    <t>597TN</t>
  </si>
  <si>
    <t>BC415/S</t>
  </si>
  <si>
    <t>BC415/D</t>
  </si>
  <si>
    <t>BC420/S</t>
  </si>
  <si>
    <t>BC420/D</t>
  </si>
  <si>
    <t>BC435/S</t>
  </si>
  <si>
    <t>BC435/D</t>
  </si>
  <si>
    <t>BC440/S</t>
  </si>
  <si>
    <t>BC440/D</t>
  </si>
  <si>
    <t>BC495/S</t>
  </si>
  <si>
    <t>BC495/D</t>
  </si>
  <si>
    <t>BC500/S</t>
  </si>
  <si>
    <t>BC500/D</t>
  </si>
  <si>
    <t>BC515/S</t>
  </si>
  <si>
    <t>BC515/D</t>
  </si>
  <si>
    <t>BC520/S</t>
  </si>
  <si>
    <t>BC520/D</t>
  </si>
  <si>
    <t>BC581/S</t>
  </si>
  <si>
    <t>BC581/D</t>
  </si>
  <si>
    <t>BC583/S</t>
  </si>
  <si>
    <t>BC583/D</t>
  </si>
  <si>
    <t>BC582/S</t>
  </si>
  <si>
    <t>BC582/D</t>
  </si>
  <si>
    <t>BC584/S</t>
  </si>
  <si>
    <t>BCN495/S</t>
  </si>
  <si>
    <t>BCN495/D</t>
  </si>
  <si>
    <t>BCN500/S</t>
  </si>
  <si>
    <t>BCN500/D</t>
  </si>
  <si>
    <t>BCN515/S</t>
  </si>
  <si>
    <t>BCN515/D</t>
  </si>
  <si>
    <t>BCN520/S</t>
  </si>
  <si>
    <t>BCN520/D</t>
  </si>
  <si>
    <t>BCN581/S</t>
  </si>
  <si>
    <t>BCN581/D</t>
  </si>
  <si>
    <t>BCN583/S</t>
  </si>
  <si>
    <t>BCN583/D</t>
  </si>
  <si>
    <t>BCN582/S</t>
  </si>
  <si>
    <t>BCN582/D</t>
  </si>
  <si>
    <t>BCN584/S</t>
  </si>
  <si>
    <t>BCN584/D</t>
  </si>
  <si>
    <t>BC1700/S</t>
  </si>
  <si>
    <t>BC1700/D</t>
  </si>
  <si>
    <t>BC1705/S</t>
  </si>
  <si>
    <t>BC1705/D</t>
  </si>
  <si>
    <t>BC1710/S</t>
  </si>
  <si>
    <t>BC1710/D</t>
  </si>
  <si>
    <t>BC1715/S</t>
  </si>
  <si>
    <t>BC1715/D</t>
  </si>
  <si>
    <t>BC1720/S</t>
  </si>
  <si>
    <t>BC1720/D</t>
  </si>
  <si>
    <t>BC1725/S</t>
  </si>
  <si>
    <t>BC1725/D</t>
  </si>
  <si>
    <t>BC1730/S</t>
  </si>
  <si>
    <t>BC1730/D</t>
  </si>
  <si>
    <t>BC1735/S</t>
  </si>
  <si>
    <t>BC1735/D</t>
  </si>
  <si>
    <t>BCN1720/S</t>
  </si>
  <si>
    <t>BCN1720/D</t>
  </si>
  <si>
    <t>BCN1725/S</t>
  </si>
  <si>
    <t>BCN1725/D</t>
  </si>
  <si>
    <t>BCN1730/S</t>
  </si>
  <si>
    <t>BCN1730/D</t>
  </si>
  <si>
    <t>BCN1735/S</t>
  </si>
  <si>
    <t>BCN1735/D</t>
  </si>
  <si>
    <t>597TN/5</t>
  </si>
  <si>
    <t>CILINDRO POMPA CORAZZATO L 50 mm A CHIAVE PIATTA</t>
  </si>
  <si>
    <t>597TN/6</t>
  </si>
  <si>
    <t>CILINDRO POMPA CORAZZATO L 60 mm A CHIAVE PIATTA</t>
  </si>
  <si>
    <t>BCLLC103</t>
  </si>
  <si>
    <t>BCLLC106</t>
  </si>
  <si>
    <t>BCLLC103/6</t>
  </si>
  <si>
    <t>2960PC.K.B</t>
  </si>
  <si>
    <t>CHIAVE GREZZA LUCCHETTO 2960PC - OTTONE</t>
  </si>
  <si>
    <t>7001/63/28S</t>
  </si>
  <si>
    <t>7001/63/28D</t>
  </si>
  <si>
    <t>7000/73/28S</t>
  </si>
  <si>
    <t>7000/73/28D</t>
  </si>
  <si>
    <t>7001/73/28S</t>
  </si>
  <si>
    <t>7001/73/28D</t>
  </si>
  <si>
    <t>7100/63/28S</t>
  </si>
  <si>
    <t>7100/63/28D</t>
  </si>
  <si>
    <t>7101/63/28S</t>
  </si>
  <si>
    <t>7101/63/28D</t>
  </si>
  <si>
    <t>7100/73/28S</t>
  </si>
  <si>
    <t>7100/73/28D</t>
  </si>
  <si>
    <t>7101/73/28S</t>
  </si>
  <si>
    <t>7101/73/28D</t>
  </si>
  <si>
    <t>7070/63/28S</t>
  </si>
  <si>
    <t>7070/63/28D</t>
  </si>
  <si>
    <t>7071/63/28S</t>
  </si>
  <si>
    <t>7071/63/28D</t>
  </si>
  <si>
    <t>7070/73/28S</t>
  </si>
  <si>
    <t>7070/73/28D</t>
  </si>
  <si>
    <t>7071/73/28S</t>
  </si>
  <si>
    <t>7071/73/28D</t>
  </si>
  <si>
    <t>7170/63/28S</t>
  </si>
  <si>
    <t>7170/63/28D</t>
  </si>
  <si>
    <t>7171/63/28S</t>
  </si>
  <si>
    <t>7171/63/28D</t>
  </si>
  <si>
    <t>7170/73/28S</t>
  </si>
  <si>
    <t>7170/73/28D</t>
  </si>
  <si>
    <t>7171/73/28S</t>
  </si>
  <si>
    <t>7171/73/28D</t>
  </si>
  <si>
    <t>&gt;</t>
  </si>
  <si>
    <t>4000.3055.03</t>
  </si>
  <si>
    <t>CILINDRO S4000 30+55 CHIAVE+CHIAVE</t>
  </si>
  <si>
    <t>3400.3565.03</t>
  </si>
  <si>
    <t>CILINDRO S3400 35+65 CHIAVE+CHIAVE</t>
  </si>
  <si>
    <t>BC415CEA/S</t>
  </si>
  <si>
    <t>BC415CEA/D</t>
  </si>
  <si>
    <t>BC420CEA/S</t>
  </si>
  <si>
    <t>BC420CEA/D</t>
  </si>
  <si>
    <t>BC435CEA/S</t>
  </si>
  <si>
    <t>BC435CEA/D</t>
  </si>
  <si>
    <t>BC440CEA/S</t>
  </si>
  <si>
    <t>BC440CEA/D</t>
  </si>
  <si>
    <t>BC495CEA/S</t>
  </si>
  <si>
    <t>BC495CEA/D</t>
  </si>
  <si>
    <t>BC500CEA/S</t>
  </si>
  <si>
    <t>BC500CEA/D</t>
  </si>
  <si>
    <t>BC515CEA/S</t>
  </si>
  <si>
    <t>BC515CEA/D</t>
  </si>
  <si>
    <t>BC520CEA/S</t>
  </si>
  <si>
    <t>BC520CEA/D</t>
  </si>
  <si>
    <t>BC581CEA/S</t>
  </si>
  <si>
    <t>BC581CEA/D</t>
  </si>
  <si>
    <t>BC583CEA/S</t>
  </si>
  <si>
    <t>BC583CEA/D</t>
  </si>
  <si>
    <t>BC582CEA/S</t>
  </si>
  <si>
    <t>BC582CEA/D</t>
  </si>
  <si>
    <t>BC584CEA/S</t>
  </si>
  <si>
    <t>BC584CEA/D</t>
  </si>
  <si>
    <t>BCN495CEA/S</t>
  </si>
  <si>
    <t>BCN495CEA/D</t>
  </si>
  <si>
    <t>BCN500CEA/S</t>
  </si>
  <si>
    <t>BCN500CEA/D</t>
  </si>
  <si>
    <t>BCN515CEA/D</t>
  </si>
  <si>
    <t>BCN520CEA/S</t>
  </si>
  <si>
    <t>BCN520CEA/D</t>
  </si>
  <si>
    <t>BCN581CEA/S</t>
  </si>
  <si>
    <t>BCN581CEA/D</t>
  </si>
  <si>
    <t>BCN583CEA/S</t>
  </si>
  <si>
    <t>BCN583CEA/D</t>
  </si>
  <si>
    <t>BCN582CEA/S</t>
  </si>
  <si>
    <t>BCN582CEA/D</t>
  </si>
  <si>
    <t>BCN584CEA/S</t>
  </si>
  <si>
    <t>BCN584CEA/D</t>
  </si>
  <si>
    <t>S-2(3)</t>
  </si>
  <si>
    <t>SERRATURA DI RICAMBIO PER P50T</t>
  </si>
  <si>
    <t>S-2(4)</t>
  </si>
  <si>
    <t>SERRATURA PER CASSAFORTE 3121RSC / 3625RSC / 4025RSC</t>
  </si>
  <si>
    <t>S-42</t>
  </si>
  <si>
    <t>S-49</t>
  </si>
  <si>
    <t>SS-2(3)</t>
  </si>
  <si>
    <t>SERRATURA PER CASSAFORTE 217RSC</t>
  </si>
  <si>
    <t>SERRATURA PER CASSAFORTE 4228RSC</t>
  </si>
  <si>
    <t>SERRATURA PER CASSAFORTE 4932RSC</t>
  </si>
  <si>
    <t>BCN515CEA/S</t>
  </si>
  <si>
    <t>4000.3080.03</t>
  </si>
  <si>
    <t>CILINDRO S4000 30+80 CHIAVE+CHIAVE</t>
  </si>
  <si>
    <t>4000.3090.03</t>
  </si>
  <si>
    <t>CILINDRO S4000 30+90 CHIAVE+CHIAVE</t>
  </si>
  <si>
    <t>4000.4080.03</t>
  </si>
  <si>
    <t>CILINDRO S4000 40+80 CHIAVE+CHIAVE</t>
  </si>
  <si>
    <t>3400.3080.03</t>
  </si>
  <si>
    <t>CILINDRO S3400 30+80 CHIAVE+CHIAVE</t>
  </si>
  <si>
    <t>3400.3090.03</t>
  </si>
  <si>
    <t>3400.4080.03</t>
  </si>
  <si>
    <t>CILINDRO S3400 30+90 CHIAVE+CHIAVE</t>
  </si>
  <si>
    <t>CILINDRO S3400 40+80 CHIAVE+CHIAVE</t>
  </si>
  <si>
    <t>3030.3010.04REG</t>
  </si>
  <si>
    <t>CILINDRO SERIE 3000 NICHELATO CON CAMMA REGOLABILE</t>
  </si>
  <si>
    <r>
      <t xml:space="preserve">Serie </t>
    </r>
    <r>
      <rPr>
        <b/>
        <sz val="18"/>
        <color theme="3"/>
        <rFont val="Helvetica Black"/>
        <family val="3"/>
      </rPr>
      <t>9300</t>
    </r>
  </si>
  <si>
    <t>9330B</t>
  </si>
  <si>
    <t>9330R</t>
  </si>
  <si>
    <t>9330G</t>
  </si>
  <si>
    <t>LUCCHETTO A COMBINAZIONE ALLUMINIO BLU</t>
  </si>
  <si>
    <t>LUCCHETTO A COMBINAZIONE ALLUMINIO ROSSO</t>
  </si>
  <si>
    <t>LUCCHETTO A COMBINAZIONE ALLUMINIO GRIGIO</t>
  </si>
  <si>
    <r>
      <t xml:space="preserve">Serie </t>
    </r>
    <r>
      <rPr>
        <b/>
        <sz val="18"/>
        <color theme="3"/>
        <rFont val="Helvetica Black"/>
        <family val="3"/>
      </rPr>
      <t>2750H</t>
    </r>
  </si>
  <si>
    <t>2750H</t>
  </si>
  <si>
    <t>LUCCHETTO 50 mm CON MEZZO CILINDRO INTERCAMBIABILE, CILINDRO INCLUSO</t>
  </si>
  <si>
    <r>
      <t xml:space="preserve">Serie </t>
    </r>
    <r>
      <rPr>
        <b/>
        <sz val="18"/>
        <color theme="3"/>
        <rFont val="Helvetica Black"/>
        <family val="3"/>
      </rPr>
      <t>2950H</t>
    </r>
  </si>
  <si>
    <t>2950H</t>
  </si>
  <si>
    <t>LUCCHETTO MONOBLOCCO 95 mm CON MEZZO CILINDRO INTERCAMBIABILE, CILINDRO INCLUSO</t>
  </si>
  <si>
    <t>15200/90</t>
  </si>
  <si>
    <t>15210/26</t>
  </si>
  <si>
    <t>15210/32</t>
  </si>
  <si>
    <t>15220/90</t>
  </si>
  <si>
    <t>15225/5.5</t>
  </si>
  <si>
    <t>15225/10</t>
  </si>
  <si>
    <t>15235/15</t>
  </si>
  <si>
    <t>15235/20</t>
  </si>
  <si>
    <t>15240/12</t>
  </si>
  <si>
    <t>15240/15</t>
  </si>
  <si>
    <t>15250/12</t>
  </si>
  <si>
    <t>15250/15</t>
  </si>
  <si>
    <t>15260/12</t>
  </si>
  <si>
    <t>CATENA RIVESTITA CON LUCCHETTO 900 mm LUNGHEZZA</t>
  </si>
  <si>
    <t>LUCCHETTO A U PER BICI E MOTO 260 mm</t>
  </si>
  <si>
    <t>LUCCHETTO A U PER BICI E MOTO 320 mm</t>
  </si>
  <si>
    <t>SISTEMA DI ANCORAGGIO</t>
  </si>
  <si>
    <t>LUCCHETTO ESTENSIBILE PER BICI 800 mm</t>
  </si>
  <si>
    <t>BLOCCADISCO CON PERNO DA 5,5 mm</t>
  </si>
  <si>
    <t>BLOCCADISCO CON PERNO DA 10 mm</t>
  </si>
  <si>
    <t>CAVO DI COLLEGAMENTO PER BLOCCA DISCO 1500 mm</t>
  </si>
  <si>
    <t>LUCCHETTO A SPIRALE DIAM. 15 mm LUNG. 15000 mm</t>
  </si>
  <si>
    <t>LUCCHETTO A SPIRALE DIAM. 20 mm LUNG. 15000 mm</t>
  </si>
  <si>
    <t>LUCCHETTO A SPIRALE A COMBINAZIONE  DIAM. 12 mm</t>
  </si>
  <si>
    <t>LUCCHETTO A SPIRALE A COMBINAZIONE  DIAM. 15 mm</t>
  </si>
  <si>
    <t>CAVO CORAZZATO PER BICI E MOTO Diam. 25 mm L.1000 mm</t>
  </si>
  <si>
    <t>CAVO CORAZZATO PER BICI E MOTO Diam. 25 mm L.1200 mm</t>
  </si>
  <si>
    <t>CAVO CORAZZATO PER BICI E MOTO Diam. 25 mm L.1500 mm</t>
  </si>
  <si>
    <t>CAVO PER BICI DIAM 12 X 650 mm LUNGHEZZA</t>
  </si>
  <si>
    <t>CAVO PER BICI DIAM 15 X 800 mm LUNGHEZZA</t>
  </si>
  <si>
    <t>CAVO A SPIRALE PER BICI DIAM. 12 mm X 1500 LUNGHEZZA</t>
  </si>
  <si>
    <t>C-1640.FLAT</t>
  </si>
  <si>
    <t>C-1640/D6.FLAT</t>
  </si>
  <si>
    <t>SERRATURA BASCULANTE A CILINDRO CON CHIAVE PIATTA</t>
  </si>
  <si>
    <t>SERRATURA BASCULANTE A CILINDRO FORO D6 CON CHIAVE PIATTA</t>
  </si>
  <si>
    <t>SERRATURA BASCULANTE A CILINDRO FORO D8 CON CHIAVE PIATTA</t>
  </si>
  <si>
    <t>LLC101/6</t>
  </si>
  <si>
    <t>KIT ASTE 4 PUNTI</t>
  </si>
  <si>
    <t>KIT ASTE 6 PUNTI</t>
  </si>
  <si>
    <t>LLC105/50</t>
  </si>
  <si>
    <t>LLC105/60</t>
  </si>
  <si>
    <t>KIT.120/125/115C</t>
  </si>
  <si>
    <r>
      <t xml:space="preserve">SERRATURA TRIPLICE SX CON POMOLO, </t>
    </r>
    <r>
      <rPr>
        <sz val="8"/>
        <color rgb="FFFF0000"/>
        <rFont val="Arial"/>
        <family val="2"/>
      </rPr>
      <t>SENZA ASTE</t>
    </r>
  </si>
  <si>
    <r>
      <t xml:space="preserve">SERRATURA TRIPLICE DX CON POMOLO, </t>
    </r>
    <r>
      <rPr>
        <sz val="8"/>
        <color rgb="FFFF0000"/>
        <rFont val="Arial"/>
        <family val="2"/>
      </rPr>
      <t>SENZA ASTE</t>
    </r>
  </si>
  <si>
    <r>
      <t xml:space="preserve">SERRATURA TRIPLICE SX CON CALOTTA, </t>
    </r>
    <r>
      <rPr>
        <sz val="8"/>
        <color rgb="FFFF0000"/>
        <rFont val="Arial"/>
        <family val="2"/>
      </rPr>
      <t>SENZA ASTE</t>
    </r>
  </si>
  <si>
    <r>
      <t xml:space="preserve">SERRATURA TRIPLICE DX CON CALOTTA, </t>
    </r>
    <r>
      <rPr>
        <sz val="8"/>
        <color rgb="FFFF0000"/>
        <rFont val="Arial"/>
        <family val="2"/>
      </rPr>
      <t>SENZA ASTE</t>
    </r>
  </si>
  <si>
    <r>
      <t xml:space="preserve">SERRATURA TRIPLICE SX SCROCCO E POMOLO, </t>
    </r>
    <r>
      <rPr>
        <sz val="8"/>
        <color rgb="FFFF0000"/>
        <rFont val="Arial"/>
        <family val="2"/>
      </rPr>
      <t>SENZA ASTE</t>
    </r>
  </si>
  <si>
    <r>
      <t xml:space="preserve">SERRATURA TRIPLICE DX SCROCCO E POMOLO, </t>
    </r>
    <r>
      <rPr>
        <sz val="8"/>
        <color rgb="FFFF0000"/>
        <rFont val="Arial"/>
        <family val="2"/>
      </rPr>
      <t>SENZA ASTE</t>
    </r>
  </si>
  <si>
    <r>
      <t xml:space="preserve">SERRATURA TRIPLICE SX SCROCCO E CALOTTA, </t>
    </r>
    <r>
      <rPr>
        <sz val="8"/>
        <color rgb="FFFF0000"/>
        <rFont val="Arial"/>
        <family val="2"/>
      </rPr>
      <t>SENZA ASTE</t>
    </r>
  </si>
  <si>
    <r>
      <t xml:space="preserve">SERRATURA TRIPLICE DX SCROCCO E CALOTTA, </t>
    </r>
    <r>
      <rPr>
        <sz val="8"/>
        <color rgb="FFFF0000"/>
        <rFont val="Arial"/>
        <family val="2"/>
      </rPr>
      <t>SENZA ASTE</t>
    </r>
  </si>
  <si>
    <r>
      <t>SERRATURA QUINTUPLA SX CON POMOLO,</t>
    </r>
    <r>
      <rPr>
        <sz val="8"/>
        <color rgb="FFFF0000"/>
        <rFont val="Arial"/>
        <family val="2"/>
      </rPr>
      <t xml:space="preserve"> SENZA ASTE</t>
    </r>
  </si>
  <si>
    <r>
      <t xml:space="preserve">SERRATURA QUINTUPLA DX CON POMOLO, </t>
    </r>
    <r>
      <rPr>
        <sz val="8"/>
        <color rgb="FFFF0000"/>
        <rFont val="Arial"/>
        <family val="2"/>
      </rPr>
      <t>SENZA ASTE</t>
    </r>
  </si>
  <si>
    <r>
      <t xml:space="preserve">SERRATURA QUINTUPLA SX CON CALOTTA, </t>
    </r>
    <r>
      <rPr>
        <sz val="8"/>
        <color rgb="FFFF0000"/>
        <rFont val="Arial"/>
        <family val="2"/>
      </rPr>
      <t>SENZA ASTE</t>
    </r>
  </si>
  <si>
    <r>
      <t xml:space="preserve">SERRATURA QUINTUPLA DX CON CALOTTA, </t>
    </r>
    <r>
      <rPr>
        <sz val="8"/>
        <color rgb="FFFF0000"/>
        <rFont val="Arial"/>
        <family val="2"/>
      </rPr>
      <t>SENZA ASTE</t>
    </r>
  </si>
  <si>
    <r>
      <t xml:space="preserve">SERRATURA QUINTUPLA SX SCROCCO E POMOLO, </t>
    </r>
    <r>
      <rPr>
        <sz val="8"/>
        <color rgb="FFFF0000"/>
        <rFont val="Arial"/>
        <family val="2"/>
      </rPr>
      <t>SENZA ASTE</t>
    </r>
  </si>
  <si>
    <r>
      <t xml:space="preserve">SERRATURA QUINTUPLA DX SCROCCO E POMOLO, </t>
    </r>
    <r>
      <rPr>
        <sz val="8"/>
        <color rgb="FFFF0000"/>
        <rFont val="Arial"/>
        <family val="2"/>
      </rPr>
      <t>SENZA ASTE</t>
    </r>
  </si>
  <si>
    <r>
      <t>SERRATURA QUINTUPLA SX SCROCCO E CALOTTA,</t>
    </r>
    <r>
      <rPr>
        <sz val="8"/>
        <color rgb="FFFF0000"/>
        <rFont val="Arial"/>
        <family val="2"/>
      </rPr>
      <t xml:space="preserve"> SENZA ASTE</t>
    </r>
  </si>
  <si>
    <r>
      <t xml:space="preserve">SERRATURA QUINTUPLA DX SCROCCO E CALOTTA, </t>
    </r>
    <r>
      <rPr>
        <sz val="8"/>
        <color rgb="FFFF0000"/>
        <rFont val="Arial"/>
        <family val="2"/>
      </rPr>
      <t>SENZA ASTE</t>
    </r>
  </si>
  <si>
    <t>BC584/D</t>
  </si>
  <si>
    <r>
      <t xml:space="preserve">SERRATURA TRIPLICE SX  CILINDRO EUROPEO, </t>
    </r>
    <r>
      <rPr>
        <sz val="8"/>
        <color rgb="FFFF0000"/>
        <rFont val="Arial"/>
        <family val="2"/>
      </rPr>
      <t>SENZA ASTE</t>
    </r>
  </si>
  <si>
    <r>
      <t xml:space="preserve">SERRATURA TRIPLICE DX  CILINDRO EUROPEO, </t>
    </r>
    <r>
      <rPr>
        <sz val="8"/>
        <color rgb="FFFF0000"/>
        <rFont val="Arial"/>
        <family val="2"/>
      </rPr>
      <t>SENZA ASTE</t>
    </r>
  </si>
  <si>
    <r>
      <t xml:space="preserve">SERRATURA TRIPLICE SX CON SCROCCO CILINDRO EUROPEO, </t>
    </r>
    <r>
      <rPr>
        <sz val="8"/>
        <color rgb="FFFF0000"/>
        <rFont val="Arial"/>
        <family val="2"/>
      </rPr>
      <t>SENZA ASTE</t>
    </r>
  </si>
  <si>
    <r>
      <t xml:space="preserve">SERRATURA TRIPLICE DX CON SCROCCO CILINDRO EUROPEO, </t>
    </r>
    <r>
      <rPr>
        <sz val="8"/>
        <color rgb="FFFF0000"/>
        <rFont val="Arial"/>
        <family val="2"/>
      </rPr>
      <t>SENZA ASTE</t>
    </r>
  </si>
  <si>
    <r>
      <t xml:space="preserve">SERRATURA QUINTUPLICE SX CILINDRO EUROPEO, </t>
    </r>
    <r>
      <rPr>
        <sz val="8"/>
        <color rgb="FFFF0000"/>
        <rFont val="Arial"/>
        <family val="2"/>
      </rPr>
      <t>SENZA ASTE</t>
    </r>
  </si>
  <si>
    <r>
      <t>SERRATURA QUINTUPLICE DX CILINDRO EUROPEO,</t>
    </r>
    <r>
      <rPr>
        <sz val="8"/>
        <color rgb="FFFF0000"/>
        <rFont val="Arial"/>
        <family val="2"/>
      </rPr>
      <t xml:space="preserve"> SENZA ASTE</t>
    </r>
  </si>
  <si>
    <r>
      <t xml:space="preserve">SERRATURA QUINTUPLICE SX CON SCROCCO CILINDRO EUROPEO, </t>
    </r>
    <r>
      <rPr>
        <sz val="8"/>
        <color rgb="FFFF0000"/>
        <rFont val="Arial"/>
        <family val="2"/>
      </rPr>
      <t>SENZA ASTE</t>
    </r>
  </si>
  <si>
    <r>
      <t xml:space="preserve">SERRATURA QUINTUPLICE DX CON SCROCCO CILINDRO EUROPEO, </t>
    </r>
    <r>
      <rPr>
        <sz val="8"/>
        <color rgb="FFFF0000"/>
        <rFont val="Arial"/>
        <family val="2"/>
      </rPr>
      <t>SENZA ASTE</t>
    </r>
  </si>
  <si>
    <r>
      <t xml:space="preserve">SERRATURA TRIPLICE SX DOPPIA MAPPA, </t>
    </r>
    <r>
      <rPr>
        <sz val="8"/>
        <color rgb="FFFF0000"/>
        <rFont val="Arial"/>
        <family val="2"/>
      </rPr>
      <t>SENZA ASTE</t>
    </r>
  </si>
  <si>
    <r>
      <t xml:space="preserve">SERRATURA TRIPLICE DX DOPPIA MAPPA, </t>
    </r>
    <r>
      <rPr>
        <sz val="8"/>
        <color rgb="FFFF0000"/>
        <rFont val="Arial"/>
        <family val="2"/>
      </rPr>
      <t>SENZA ASTE</t>
    </r>
  </si>
  <si>
    <r>
      <t xml:space="preserve">SERRATURA TRIPLICE SX DOPPIA MAPPA SCROCCO, </t>
    </r>
    <r>
      <rPr>
        <sz val="8"/>
        <color rgb="FFFF0000"/>
        <rFont val="Arial"/>
        <family val="2"/>
      </rPr>
      <t>SENZA ASTE</t>
    </r>
  </si>
  <si>
    <r>
      <t xml:space="preserve">SERRATURA TRIPLICE DX DOPPIA MAPPA SCROCCO, </t>
    </r>
    <r>
      <rPr>
        <sz val="8"/>
        <color rgb="FFFF0000"/>
        <rFont val="Arial"/>
        <family val="2"/>
      </rPr>
      <t>SENZA ASTE</t>
    </r>
  </si>
  <si>
    <r>
      <t xml:space="preserve">SERRATURA QUINTUPLA DX DOPPIA MAPPA, </t>
    </r>
    <r>
      <rPr>
        <sz val="8"/>
        <color rgb="FFFF0000"/>
        <rFont val="Arial"/>
        <family val="2"/>
      </rPr>
      <t>SENZA ASTE</t>
    </r>
  </si>
  <si>
    <r>
      <t xml:space="preserve">SERRATURA QUINTUPLA SX DOPPIA MAPPA SCROCCO, </t>
    </r>
    <r>
      <rPr>
        <sz val="8"/>
        <color rgb="FFFF0000"/>
        <rFont val="Arial"/>
        <family val="2"/>
      </rPr>
      <t>SENZA ASTE</t>
    </r>
  </si>
  <si>
    <r>
      <t xml:space="preserve">SERRATURA QUINTUPLA DX DOPPIA MAPPA SCROCCO, </t>
    </r>
    <r>
      <rPr>
        <sz val="8"/>
        <color rgb="FFFF0000"/>
        <rFont val="Arial"/>
        <family val="2"/>
      </rPr>
      <t>SENZA ASTE</t>
    </r>
  </si>
  <si>
    <r>
      <t xml:space="preserve">SERRATURA TRIPLICE SX POMOLO, </t>
    </r>
    <r>
      <rPr>
        <sz val="8"/>
        <color rgb="FFFF0000"/>
        <rFont val="Arial"/>
        <family val="2"/>
      </rPr>
      <t>SENZA ASTE</t>
    </r>
  </si>
  <si>
    <r>
      <t xml:space="preserve">SERRATURA TRIPLICE DX POMOLO, </t>
    </r>
    <r>
      <rPr>
        <sz val="8"/>
        <color rgb="FFFF0000"/>
        <rFont val="Arial"/>
        <family val="2"/>
      </rPr>
      <t>SENZA ASTE</t>
    </r>
  </si>
  <si>
    <r>
      <t xml:space="preserve">SERRATURA TRIPLICE SX CALOTTA, </t>
    </r>
    <r>
      <rPr>
        <sz val="8"/>
        <color rgb="FFFF0000"/>
        <rFont val="Arial"/>
        <family val="2"/>
      </rPr>
      <t>SENZA ASTE</t>
    </r>
  </si>
  <si>
    <r>
      <t xml:space="preserve">SERRATURA TRIPLICE DX CALOTTA, </t>
    </r>
    <r>
      <rPr>
        <sz val="8"/>
        <color rgb="FFFF0000"/>
        <rFont val="Arial"/>
        <family val="2"/>
      </rPr>
      <t>SENZA ASTE</t>
    </r>
  </si>
  <si>
    <r>
      <t xml:space="preserve">DEVIATORE CON POMOLO 2 VIE, </t>
    </r>
    <r>
      <rPr>
        <sz val="8"/>
        <color rgb="FFFF0000"/>
        <rFont val="Arial"/>
        <family val="2"/>
      </rPr>
      <t>SENZA ASTE</t>
    </r>
  </si>
  <si>
    <r>
      <t xml:space="preserve">DEVIATORE CON POMOLO 3 VIE, </t>
    </r>
    <r>
      <rPr>
        <sz val="8"/>
        <color rgb="FFFF0000"/>
        <rFont val="Arial"/>
        <family val="2"/>
      </rPr>
      <t>SENZA ASTE</t>
    </r>
  </si>
  <si>
    <r>
      <t xml:space="preserve">DEVIATORE CON CALOTTA 2 VIE, </t>
    </r>
    <r>
      <rPr>
        <sz val="8"/>
        <color rgb="FFFF0000"/>
        <rFont val="Arial"/>
        <family val="2"/>
      </rPr>
      <t>SENZA ASTE</t>
    </r>
  </si>
  <si>
    <r>
      <t xml:space="preserve">DEVIATORE CON CALOTTA 3 VIE, </t>
    </r>
    <r>
      <rPr>
        <sz val="8"/>
        <color rgb="FFFF0000"/>
        <rFont val="Arial"/>
        <family val="2"/>
      </rPr>
      <t>SENZA ASTE</t>
    </r>
  </si>
  <si>
    <r>
      <t xml:space="preserve">DEVIATORE CON CILINDRO E POMOLO 2 VIE, </t>
    </r>
    <r>
      <rPr>
        <sz val="8"/>
        <color rgb="FFFF0000"/>
        <rFont val="Arial"/>
        <family val="2"/>
      </rPr>
      <t>SENZA ASTE</t>
    </r>
  </si>
  <si>
    <r>
      <t xml:space="preserve">DEVIATORE CON CILINDRO E POMOLO 3 VIE, </t>
    </r>
    <r>
      <rPr>
        <sz val="8"/>
        <color rgb="FFFF0000"/>
        <rFont val="Arial"/>
        <family val="2"/>
      </rPr>
      <t>SENZA ASTE</t>
    </r>
  </si>
  <si>
    <r>
      <t xml:space="preserve">DEVIATORE CILINDRO E CALOTTA 2 VIE, </t>
    </r>
    <r>
      <rPr>
        <sz val="8"/>
        <color rgb="FFFF0000"/>
        <rFont val="Arial"/>
        <family val="2"/>
      </rPr>
      <t>SENZA ASTE</t>
    </r>
  </si>
  <si>
    <r>
      <t xml:space="preserve">DEVIATORE CILINDRO E CALOTTA 3 VIE, </t>
    </r>
    <r>
      <rPr>
        <sz val="8"/>
        <color rgb="FFFF0000"/>
        <rFont val="Arial"/>
        <family val="2"/>
      </rPr>
      <t>SENZA ASTE</t>
    </r>
  </si>
  <si>
    <r>
      <t xml:space="preserve">SERRATURA TRIPLICE SX CON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</si>
  <si>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DX CON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</si>
  <si>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SX CON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</si>
  <si>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DX CON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</si>
  <si>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SX SCROCCO E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</si>
  <si>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DX SCROCCO E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</si>
  <si>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SX SCROCCO E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</si>
  <si>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TRIPLICE DX SCROCCO E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</si>
  <si>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SX CON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</si>
  <si>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DX CON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</si>
  <si>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SX CON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</si>
  <si>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DX CON CALOTTA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</si>
  <si>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SX SCROCCO E POMOLO - ANTONIOLI®- AUNO®   - </t>
    </r>
    <r>
      <rPr>
        <sz val="9"/>
        <color rgb="FFFF0000"/>
        <rFont val="Arial"/>
        <family val="2"/>
      </rPr>
      <t>SENZA ASTE</t>
    </r>
  </si>
  <si>
    <r>
      <t xml:space="preserve">SERRATURA QUINTUPLA DX SCROCCO E POMOLO - ANTONIOLI®- AUNO®   - </t>
    </r>
    <r>
      <rPr>
        <sz val="9"/>
        <color rgb="FFFF0000"/>
        <rFont val="Arial"/>
        <family val="2"/>
      </rPr>
      <t>SENZA ASTE</t>
    </r>
  </si>
  <si>
    <r>
      <t>SERRATURA QUINTUPLA SX SCROCCO E CALOTTA - ANTONIOLI®- AUNO®   -</t>
    </r>
    <r>
      <rPr>
        <sz val="9"/>
        <color rgb="FFFF0000"/>
        <rFont val="Arial"/>
        <family val="2"/>
      </rPr>
      <t xml:space="preserve"> SENZA ASTE</t>
    </r>
  </si>
  <si>
    <r>
      <t>SERRATURA QUINTUPLA DX SCROCCO E CALOTTA - ANTONIOLI®- AUNO®   -</t>
    </r>
    <r>
      <rPr>
        <sz val="9"/>
        <color rgb="FFFF0000"/>
        <rFont val="Arial"/>
        <family val="2"/>
      </rPr>
      <t xml:space="preserve"> SENZA ASTE</t>
    </r>
  </si>
  <si>
    <r>
      <t xml:space="preserve">SERRATURA TRIPLICE SX 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</si>
  <si>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TRIPLICE DX 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</si>
  <si>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TRIPLICE SX CON SCROCCO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</si>
  <si>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TRIPLICE DX CON SCROCCO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</si>
  <si>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QUINTUPLICE SX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</si>
  <si>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QUINTUPLICE DX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</si>
  <si>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QUINTUPLICE SX CON SCROCCO CILINDRO EUROPEO- ANTONIOLI®- AUNO®  - </t>
    </r>
    <r>
      <rPr>
        <sz val="8"/>
        <color rgb="FFFF0000"/>
        <rFont val="Arial"/>
        <family val="2"/>
      </rPr>
      <t>SENZA ASTE</t>
    </r>
  </si>
  <si>
    <r>
      <t xml:space="preserve">SERRATURA QUINTUPLICE DX CON SCROCCO CILINDRO EUROPEO- ANTONIOLI®- AUNO®  - </t>
    </r>
    <r>
      <rPr>
        <sz val="8"/>
        <color rgb="FFFF0000"/>
        <rFont val="Arial"/>
        <family val="2"/>
      </rPr>
      <t>SENZA ASTE</t>
    </r>
  </si>
  <si>
    <t>597TN.K</t>
  </si>
  <si>
    <t>CHIAVE PER CILINDRO 597TN</t>
  </si>
  <si>
    <t>597/TN5</t>
  </si>
  <si>
    <t>CILINDRO POMPA CORAZZATO L 70 mm A CHIAVE PIATTA</t>
  </si>
  <si>
    <t>CILINDRO POMPA CORAZZATO L 80 mm A CHIAVE PIATTA</t>
  </si>
  <si>
    <t>597/TN6</t>
  </si>
  <si>
    <t>597/TN7</t>
  </si>
  <si>
    <t>597/TN8</t>
  </si>
  <si>
    <r>
      <t xml:space="preserve">Serie </t>
    </r>
    <r>
      <rPr>
        <b/>
        <sz val="18"/>
        <color theme="3"/>
        <rFont val="Helvetica Black"/>
        <family val="3"/>
      </rPr>
      <t>9000 INGRANAGGIO</t>
    </r>
  </si>
  <si>
    <t>9000/63/28D</t>
  </si>
  <si>
    <t>SERRATURA A CILINDRO 4 CATENACCI SX AD INGRANAGGI</t>
  </si>
  <si>
    <t>9000/63/37S</t>
  </si>
  <si>
    <t>9000/63/37D</t>
  </si>
  <si>
    <t>9000/63/28.WL</t>
  </si>
  <si>
    <t>9000/73/28S</t>
  </si>
  <si>
    <t>9000/73/28D</t>
  </si>
  <si>
    <t>9000/73/37S</t>
  </si>
  <si>
    <t>9000/73/37D</t>
  </si>
  <si>
    <t>9000/73/28.WL</t>
  </si>
  <si>
    <t>9001/63/28S</t>
  </si>
  <si>
    <t>9001/63/28D</t>
  </si>
  <si>
    <t>9001/73/28S</t>
  </si>
  <si>
    <t>9001/73/28D</t>
  </si>
  <si>
    <t>SERRATURA A CILINDRO 4 CATENACCI DX AD INGRANAGGI</t>
  </si>
  <si>
    <t>SERRATURA A CILINDRO 3 CATENACCI SX AD INGRANAGGI</t>
  </si>
  <si>
    <t>SERRATURA A CILINDRO 3 CATENACCI DX AD INGRANAGGI</t>
  </si>
  <si>
    <t>SERRATURA A CILINDRO AD INFILARE 4 CATENACCI SX AD INGRANAGGI</t>
  </si>
  <si>
    <t>SERRATURA A CILINDRO AD INFILARE 4 CATENACCI DX AD INGRANAGGI</t>
  </si>
  <si>
    <t>SERRATURA A CILINDRO 5 CATENACCI - SENZA SCROCCO AD INGRANAGGI</t>
  </si>
  <si>
    <r>
      <t xml:space="preserve">Serie </t>
    </r>
    <r>
      <rPr>
        <b/>
        <sz val="18"/>
        <color theme="3"/>
        <rFont val="Helvetica Black"/>
        <family val="3"/>
      </rPr>
      <t>9000TOP  INGRANAGGIO</t>
    </r>
  </si>
  <si>
    <t>9000TOP/63/28D</t>
  </si>
  <si>
    <t>9000TOP/63/37S</t>
  </si>
  <si>
    <t>9000TOP/63/37D</t>
  </si>
  <si>
    <t>9000TOP/63/28.WL</t>
  </si>
  <si>
    <t>9000TOP/73/28S</t>
  </si>
  <si>
    <t>9000TOP/73/28D</t>
  </si>
  <si>
    <t>9000TOP/73/37S</t>
  </si>
  <si>
    <t>9000TOP/73/37D</t>
  </si>
  <si>
    <t>9000TOP/73/28.WL</t>
  </si>
  <si>
    <t>9001TOP/63/28S</t>
  </si>
  <si>
    <t>9001TOP/63/28D</t>
  </si>
  <si>
    <t>9001TOP/73/28S</t>
  </si>
  <si>
    <t>9001TOP/73/28D</t>
  </si>
  <si>
    <r>
      <t xml:space="preserve">Serie </t>
    </r>
    <r>
      <rPr>
        <b/>
        <sz val="18"/>
        <color theme="3"/>
        <rFont val="Helvetica Black"/>
        <family val="3"/>
      </rPr>
      <t>9070 INGRANAGGIO</t>
    </r>
  </si>
  <si>
    <t>9070/63/28D</t>
  </si>
  <si>
    <t>9070/63/37S</t>
  </si>
  <si>
    <t>9070/63/37D</t>
  </si>
  <si>
    <t>9071/63/28S</t>
  </si>
  <si>
    <t>9071/63/28D</t>
  </si>
  <si>
    <t>9001/73/37S</t>
  </si>
  <si>
    <t>9001/73/37D</t>
  </si>
  <si>
    <t>9071/73/28S</t>
  </si>
  <si>
    <t>9071/73/28D</t>
  </si>
  <si>
    <t>9070/63/28S</t>
  </si>
  <si>
    <t>SERRATURA A DOPPIO CILINDRO 4 CATENACCI SX AD INGRANAGGI</t>
  </si>
  <si>
    <t>SERRATURA A DOPPIO CILINDRO 4 CATENACCI DX AD INGRANAGGI</t>
  </si>
  <si>
    <t>SERRATURA A DOPPIO CILINDRO 3 CATENACCI SX AD INGRANAGGI</t>
  </si>
  <si>
    <t>SERRATURA A DOPPIO CILINDRO 3 CATENACCI DX AD INGRANAGGI</t>
  </si>
  <si>
    <t>SERRATURA A DOPPIO CILINDRO AD INFILARE 4 CATENACCI SX AD INGRANAGGI</t>
  </si>
  <si>
    <t>SERRATURA A DOPPIO CILINDRO AD INFILARE 4 CATENACCI DX AD INGRANAGGI</t>
  </si>
  <si>
    <r>
      <t xml:space="preserve">Serie </t>
    </r>
    <r>
      <rPr>
        <b/>
        <sz val="18"/>
        <color theme="3"/>
        <rFont val="Helvetica Black"/>
        <family val="3"/>
      </rPr>
      <t>9070TOP  INGRANAGGIO</t>
    </r>
  </si>
  <si>
    <t>9070TOP/63/28D</t>
  </si>
  <si>
    <t>9070TOP/63/37S</t>
  </si>
  <si>
    <t>9070TOP/63/37D</t>
  </si>
  <si>
    <t>9071TOP/63/28S</t>
  </si>
  <si>
    <t>9071TOP/63/28D</t>
  </si>
  <si>
    <t>9070TOP/73/28S</t>
  </si>
  <si>
    <t>9070TOP/73/28D</t>
  </si>
  <si>
    <t>9070TOP/73/37S</t>
  </si>
  <si>
    <t>9070TOP/73/37D</t>
  </si>
  <si>
    <t>9071TOP/73/28S</t>
  </si>
  <si>
    <t>9071TOP/73/28D</t>
  </si>
  <si>
    <t>1840PO/73/28D.15</t>
  </si>
  <si>
    <t>1840PO/73/28S.15</t>
  </si>
  <si>
    <t>1840PO/73/37D.15</t>
  </si>
  <si>
    <t>1840PO/73/37S.15</t>
  </si>
  <si>
    <t>SERRATURA A DOPPIA MAPPA -POTENT® + 15 mm</t>
  </si>
  <si>
    <t>1840PO/73/28D.19</t>
  </si>
  <si>
    <t>1840PO/73/28S.19</t>
  </si>
  <si>
    <t>1840PO/73/37D.19</t>
  </si>
  <si>
    <t>1840PO/73/37S.19</t>
  </si>
  <si>
    <t>SERRATURA A DOPPIA MAPPA -POTENT® + 19 mm</t>
  </si>
  <si>
    <t>1840PO/73/28.WL</t>
  </si>
  <si>
    <t>SERRATURA A DOPPIA MAPPA -POTENT® 5 CHIAVISTELLI</t>
  </si>
  <si>
    <t>1840PO/73/37S.30</t>
  </si>
  <si>
    <t>1840PO/73/28D.30</t>
  </si>
  <si>
    <t>1840PO/73/28S.30</t>
  </si>
  <si>
    <t>1840PO/73/37D.30</t>
  </si>
  <si>
    <t>SERRATURA A DOPPIA MAPPA -POTENT® + 30 mm</t>
  </si>
  <si>
    <t>1950/28/S.13</t>
  </si>
  <si>
    <t>1950/37/D.13</t>
  </si>
  <si>
    <t>1950/37/S.13</t>
  </si>
  <si>
    <t>1950/28/D.13</t>
  </si>
  <si>
    <t>SERRATURA A CILINDRO EUROPEO - POTENT ® +13 MM</t>
  </si>
  <si>
    <t>1940PO/73/28D.15</t>
  </si>
  <si>
    <t>1940PO/73/28S.15</t>
  </si>
  <si>
    <t>1940PO/73/37D.15</t>
  </si>
  <si>
    <t>1940PO/73/37S.15</t>
  </si>
  <si>
    <t>SERRATURA A CILINDRO EUROPEO - POTENT ® +15 MM</t>
  </si>
  <si>
    <t>1940PO/73/28.WL</t>
  </si>
  <si>
    <t>SERRATURA A CILINDRO EUROPEO - POTENT ® 5 CHIAVISTELLI</t>
  </si>
  <si>
    <t>1940PO/73/28D.19</t>
  </si>
  <si>
    <t>1940PO/73/28S.19</t>
  </si>
  <si>
    <t>1940PO/73/37D.19</t>
  </si>
  <si>
    <t>1940PO/73/37S.19</t>
  </si>
  <si>
    <t>1940PO/73/28D.30</t>
  </si>
  <si>
    <t>1940PO/73/28S.30</t>
  </si>
  <si>
    <t>1940PO/73/37D.30</t>
  </si>
  <si>
    <t>1940PO/73/37S.30</t>
  </si>
  <si>
    <t>1940POT/73/28D.15</t>
  </si>
  <si>
    <t>1940POT/73/28S.15</t>
  </si>
  <si>
    <t>1940POT/73/37D.15</t>
  </si>
  <si>
    <t>1940POT/73/37S.15</t>
  </si>
  <si>
    <t>1940POT/73/28D.19</t>
  </si>
  <si>
    <t>1940POT/73/28S.19</t>
  </si>
  <si>
    <t>1940POT/73/37D.19</t>
  </si>
  <si>
    <t>1940POT/73/37S.19</t>
  </si>
  <si>
    <t>1940POT/73/28D.30</t>
  </si>
  <si>
    <t>1940POT/73/28S.30</t>
  </si>
  <si>
    <t>1940POT/73/37D.30</t>
  </si>
  <si>
    <t>1940POT/73/37S.30</t>
  </si>
  <si>
    <t>1940POT/73/28.WL</t>
  </si>
  <si>
    <t>SERRATURA A CILINDRO EUROPEO - POTENT®</t>
  </si>
  <si>
    <t>1946.50ATSUP/38D</t>
  </si>
  <si>
    <t>1946.50ATSUP/38C</t>
  </si>
  <si>
    <t>1946.50ATSUP/38CS</t>
  </si>
  <si>
    <t>1946.50ATSUP/38ALB</t>
  </si>
  <si>
    <t>BOCCOLA PROTEZIONE ANTITUBO INT.38 D50 SUPERIOR PROTECTOR</t>
  </si>
  <si>
    <t>1839PLACCA/50/OD</t>
  </si>
  <si>
    <t>1839PLACCA/50/OC</t>
  </si>
  <si>
    <t>1839PLACCA/50/OCS</t>
  </si>
  <si>
    <t>1839PLACCA/50/ALB</t>
  </si>
  <si>
    <t>PLACCA POMOLO + PROTETTORE OTTONE</t>
  </si>
  <si>
    <t>PLACCA POMOLO + PROTETTORE CROMO LUCIDO</t>
  </si>
  <si>
    <t>PLACCA POMOLO + PROTETTORE CROMO SATINATO</t>
  </si>
  <si>
    <t>PLACCA POMOLO + PROTETTORE ALLUMINIO BRONZATO</t>
  </si>
  <si>
    <t>1839PLACCA/CIL/OD</t>
  </si>
  <si>
    <t>1839PLACCA/CIL/OC</t>
  </si>
  <si>
    <t>1839PLACCA/CIL/OCS</t>
  </si>
  <si>
    <t>1839PLACCA/CIL/ALB</t>
  </si>
  <si>
    <t>PLACCA POMOLO + CILINDRO OTTONE</t>
  </si>
  <si>
    <t>PLACCA POMOLO + CILINDRO CROMO LUCIDO</t>
  </si>
  <si>
    <t>PLACCA POMOLO + CILINDRO CROMO SATINATO</t>
  </si>
  <si>
    <t>PLACCA POMOLO + CILINDRO ALLUMINIO BRONZATO</t>
  </si>
  <si>
    <t>1839PLACCA/FCOD/OD</t>
  </si>
  <si>
    <t>1839PLACCA/FCOD/OC</t>
  </si>
  <si>
    <t>1839PLACCA/FCOD/OCS</t>
  </si>
  <si>
    <t>1839PLACCA/FCOD/ALB</t>
  </si>
  <si>
    <t>PLACCA POMOLO + FORO CODOLO OTTONE</t>
  </si>
  <si>
    <t>PLACCA POMOLO + FORO CODOLO CROMO LUCIDO</t>
  </si>
  <si>
    <t>PLACCA POMOLO + FORO CODOLO CROMO SATINATO</t>
  </si>
  <si>
    <t>PLACCA POMOLO + FORO CODOLO ALLUMINIO BRONZATO</t>
  </si>
  <si>
    <t>1839PLACCA/DM/OD</t>
  </si>
  <si>
    <t>1839PLACCA/DM/OC</t>
  </si>
  <si>
    <t>1839PLACCA/DM/OCS</t>
  </si>
  <si>
    <t>1839PLACCA/DM/ALB</t>
  </si>
  <si>
    <t>PLACCA POMOLO + DOPPIA MAPPA OTTONE</t>
  </si>
  <si>
    <t>PLACCA POMOLO + DOPPIA MAPPA CROMO LUCIDO</t>
  </si>
  <si>
    <t>PLACCA POMOLO + DOPPIA MAPPA CROMO SATINATO</t>
  </si>
  <si>
    <t>PLACCA POMOLO + DOPPIA MAPPA ALLUMINIO BRONZATO</t>
  </si>
  <si>
    <t>1839KIT1/OD</t>
  </si>
  <si>
    <t>1939KIT1/ACS</t>
  </si>
  <si>
    <t>1839KIT1/OCS</t>
  </si>
  <si>
    <t>1839KIT1/ALB</t>
  </si>
  <si>
    <t>KIT POMOLO + MANIGLIA OTTONE</t>
  </si>
  <si>
    <t>KIT POMOLO + MANIGLIA CROMO LUCIDO</t>
  </si>
  <si>
    <t>KIT POMOLO + MANIGLIA CROMO SATINATO</t>
  </si>
  <si>
    <t>KIT POMOLO + MANIGLIA ALLUMINIO BRONZATO</t>
  </si>
  <si>
    <t>1839KIT2/OD</t>
  </si>
  <si>
    <t>1939KIT2/ACS</t>
  </si>
  <si>
    <t>1839KIT2/OCS</t>
  </si>
  <si>
    <t>1839KIT2/ALB</t>
  </si>
  <si>
    <t>1839KIT3/OD</t>
  </si>
  <si>
    <t>1939KIT3/ACS</t>
  </si>
  <si>
    <t>1839KIT3/OCS</t>
  </si>
  <si>
    <t>1839KIT3/ALB</t>
  </si>
  <si>
    <t>KIT COMPLETO PORTA OTTONE</t>
  </si>
  <si>
    <t>KIT COMPLETO PORTA CROMO LUCIDO</t>
  </si>
  <si>
    <t>KIT COMPLETO PORTA CROMO SATINATO</t>
  </si>
  <si>
    <t>KIT COMPLETO PORTA ALLUMINIO BRONZATO</t>
  </si>
  <si>
    <t>KEYBOX-160</t>
  </si>
  <si>
    <t>KEYBOX-100</t>
  </si>
  <si>
    <t>KEYBOX-100A</t>
  </si>
  <si>
    <t>CASSETTA A COBINAZIONE PICCOLA</t>
  </si>
  <si>
    <t>CASSETTA A COBINAZIONE GRANDE</t>
  </si>
  <si>
    <t>CASSETTA A COBINAZIONE  PICCOLA CON GANCIO</t>
  </si>
  <si>
    <t>LL65</t>
  </si>
  <si>
    <t>LL65/E</t>
  </si>
  <si>
    <t>LL65/3D</t>
  </si>
  <si>
    <t>LL100</t>
  </si>
  <si>
    <t>LL100/E</t>
  </si>
  <si>
    <t>LL100/3D</t>
  </si>
  <si>
    <t>LL162/E</t>
  </si>
  <si>
    <t>LL162/3D</t>
  </si>
  <si>
    <t>LL192</t>
  </si>
  <si>
    <t>LL192/E</t>
  </si>
  <si>
    <t>LL192/3D</t>
  </si>
  <si>
    <t>1876/1940MNTOP</t>
  </si>
  <si>
    <t>1876/1970MNTOP</t>
  </si>
  <si>
    <t>PIASTRA MANGANESE DOPPIA MAPPA SERIE 1970MN</t>
  </si>
  <si>
    <t xml:space="preserve">LISTINO € 2025 </t>
  </si>
  <si>
    <t>LISTINO € 2025</t>
  </si>
  <si>
    <t>CHIAVE GREZZA PER LUCCHETTO CORAZZATO 2950.15 fino a  2021</t>
  </si>
  <si>
    <t>CHIAVE GREZZA PER LUCCHETTO CORAZZATO 2950.15 da  2021</t>
  </si>
  <si>
    <t>597TN/7</t>
  </si>
  <si>
    <t>597TN/8</t>
  </si>
  <si>
    <t>01/05/2025 Listino 2025 +2%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</si>
</sst>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3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b/>
      <sz val="18"/>
      <color theme="3"/>
      <name val="Helvetica Light"/>
      <family val="3"/>
    </font>
    <font>
      <b/>
      <sz val="18"/>
      <color theme="3"/>
      <name val="Helvetica Black"/>
      <family val="3"/>
    </font>
    <font>
      <b/>
      <sz val="10"/>
      <color theme="3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sz val="11"/>
      <color theme="3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theme="3"/>
      <name val="Arial"/>
      <family val="2"/>
    </font>
    <font>
      <sz val="8"/>
      <color theme="1"/>
      <name val="Arial"/>
      <family val="2"/>
    </font>
    <font>
      <sz val="9"/>
      <name val="Calibri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  <font>
      <b/>
      <sz val="8"/>
      <color theme="3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theme="3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theme="3"/>
      <name val="Calibri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56">
    <xf numFmtId="0" fontId="2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vertical="top" wrapText="1" readingOrder="1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14" fillId="0" borderId="0" xfId="0" applyFont="1"/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/>
    <xf numFmtId="49" fontId="18" fillId="0" borderId="0" xfId="0" applyNumberFormat="1" applyFont="1"/>
    <xf numFmtId="0" fontId="16" fillId="0" borderId="0" xfId="0" applyFont="1"/>
    <xf numFmtId="0" fontId="12" fillId="0" borderId="0" xfId="0" applyFont="1"/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1" applyFont="1" applyAlignment="1">
      <alignment vertical="top" wrapText="1" readingOrder="1"/>
    </xf>
    <xf numFmtId="0" fontId="19" fillId="0" borderId="0" xfId="0" applyFont="1" applyAlignment="1">
      <alignment horizontal="center"/>
    </xf>
    <xf numFmtId="0" fontId="10" fillId="0" borderId="0" xfId="0" applyFont="1"/>
    <xf numFmtId="0" fontId="25" fillId="0" borderId="0" xfId="0" applyFont="1"/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vertical="top" wrapText="1" readingOrder="1"/>
    </xf>
    <xf numFmtId="0" fontId="12" fillId="0" borderId="1" xfId="0" applyFont="1" applyBorder="1" applyAlignment="1">
      <alignment horizontal="center"/>
    </xf>
    <xf numFmtId="0" fontId="7" fillId="0" borderId="1" xfId="1" applyFont="1" applyBorder="1" applyAlignment="1">
      <alignment vertical="top" wrapText="1" readingOrder="1"/>
    </xf>
    <xf numFmtId="0" fontId="12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 readingOrder="1"/>
    </xf>
    <xf numFmtId="0" fontId="15" fillId="0" borderId="1" xfId="0" applyFont="1" applyBorder="1"/>
    <xf numFmtId="0" fontId="15" fillId="0" borderId="1" xfId="1" applyFont="1" applyBorder="1" applyAlignment="1">
      <alignment vertical="top" wrapText="1"/>
    </xf>
    <xf numFmtId="0" fontId="11" fillId="0" borderId="1" xfId="0" applyFont="1" applyBorder="1"/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0" fontId="11" fillId="0" borderId="1" xfId="1" applyFont="1" applyBorder="1" applyAlignment="1">
      <alignment horizontal="left" vertical="top" wrapText="1" readingOrder="1"/>
    </xf>
    <xf numFmtId="0" fontId="15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1" fillId="0" borderId="1" xfId="0" quotePrefix="1" applyFont="1" applyBorder="1"/>
    <xf numFmtId="0" fontId="11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49" fontId="18" fillId="0" borderId="1" xfId="0" applyNumberFormat="1" applyFont="1" applyBorder="1"/>
    <xf numFmtId="0" fontId="6" fillId="0" borderId="1" xfId="1" applyFont="1" applyBorder="1" applyAlignment="1">
      <alignment vertical="top" wrapText="1" readingOrder="1"/>
    </xf>
    <xf numFmtId="3" fontId="11" fillId="0" borderId="1" xfId="0" quotePrefix="1" applyNumberFormat="1" applyFont="1" applyBorder="1"/>
    <xf numFmtId="49" fontId="21" fillId="0" borderId="1" xfId="0" applyNumberFormat="1" applyFont="1" applyBorder="1"/>
    <xf numFmtId="0" fontId="16" fillId="0" borderId="1" xfId="1" applyFont="1" applyBorder="1" applyAlignment="1">
      <alignment vertical="top" wrapText="1"/>
    </xf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3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1" xfId="1" applyFont="1" applyBorder="1" applyAlignment="1">
      <alignment vertical="top" wrapText="1"/>
    </xf>
    <xf numFmtId="0" fontId="31" fillId="0" borderId="1" xfId="0" applyFont="1" applyBorder="1"/>
    <xf numFmtId="0" fontId="30" fillId="0" borderId="1" xfId="0" applyFont="1" applyBorder="1" applyAlignment="1">
      <alignment horizontal="left"/>
    </xf>
    <xf numFmtId="0" fontId="30" fillId="0" borderId="1" xfId="0" applyFont="1" applyBorder="1"/>
    <xf numFmtId="0" fontId="32" fillId="0" borderId="1" xfId="0" applyFont="1" applyBorder="1"/>
    <xf numFmtId="0" fontId="18" fillId="0" borderId="1" xfId="0" applyFont="1" applyBorder="1" applyAlignment="1">
      <alignment horizontal="center"/>
    </xf>
    <xf numFmtId="49" fontId="12" fillId="0" borderId="1" xfId="0" applyNumberFormat="1" applyFont="1" applyBorder="1"/>
    <xf numFmtId="164" fontId="2" fillId="0" borderId="0" xfId="0" applyNumberFormat="1" applyFont="1"/>
    <xf numFmtId="43" fontId="2" fillId="0" borderId="0" xfId="2" applyFont="1" applyFill="1" applyBorder="1" applyAlignment="1">
      <alignment horizontal="center"/>
    </xf>
    <xf numFmtId="0" fontId="26" fillId="0" borderId="1" xfId="0" applyFont="1" applyBorder="1"/>
    <xf numFmtId="49" fontId="28" fillId="0" borderId="1" xfId="0" applyNumberFormat="1" applyFont="1" applyBorder="1"/>
    <xf numFmtId="2" fontId="2" fillId="0" borderId="0" xfId="0" applyNumberFormat="1" applyFont="1"/>
    <xf numFmtId="0" fontId="33" fillId="0" borderId="1" xfId="0" applyFont="1" applyBorder="1"/>
    <xf numFmtId="43" fontId="13" fillId="0" borderId="0" xfId="2" applyFont="1" applyAlignment="1">
      <alignment horizontal="center"/>
    </xf>
    <xf numFmtId="43" fontId="2" fillId="0" borderId="0" xfId="2" applyFont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43" fontId="2" fillId="0" borderId="1" xfId="2" applyFont="1" applyFill="1" applyBorder="1" applyAlignment="1">
      <alignment horizontal="center"/>
    </xf>
    <xf numFmtId="2" fontId="2" fillId="0" borderId="1" xfId="3" applyNumberFormat="1" applyFont="1" applyFill="1" applyBorder="1" applyAlignment="1">
      <alignment horizontal="center"/>
    </xf>
    <xf numFmtId="2" fontId="2" fillId="0" borderId="1" xfId="2" quotePrefix="1" applyNumberFormat="1" applyFont="1" applyFill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vertical="top" wrapText="1" readingOrder="1"/>
    </xf>
    <xf numFmtId="0" fontId="12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vertical="top" wrapText="1" readingOrder="1"/>
    </xf>
    <xf numFmtId="0" fontId="12" fillId="0" borderId="0" xfId="1" applyFont="1" applyAlignment="1">
      <alignment horizontal="center" vertical="top" wrapText="1"/>
    </xf>
    <xf numFmtId="0" fontId="12" fillId="2" borderId="1" xfId="1" applyFont="1" applyFill="1" applyBorder="1" applyAlignment="1">
      <alignment horizontal="center" vertical="top" wrapText="1"/>
    </xf>
    <xf numFmtId="0" fontId="15" fillId="0" borderId="0" xfId="1" applyFont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/>
    </xf>
    <xf numFmtId="0" fontId="11" fillId="2" borderId="1" xfId="1" quotePrefix="1" applyFont="1" applyFill="1" applyBorder="1" applyAlignment="1">
      <alignment vertical="top" wrapText="1" readingOrder="1"/>
    </xf>
    <xf numFmtId="0" fontId="15" fillId="2" borderId="1" xfId="1" applyFont="1" applyFill="1" applyBorder="1" applyAlignment="1">
      <alignment vertical="top" wrapText="1"/>
    </xf>
    <xf numFmtId="0" fontId="11" fillId="2" borderId="1" xfId="1" applyFont="1" applyFill="1" applyBorder="1" applyAlignment="1">
      <alignment horizontal="left" vertical="top" wrapText="1" readingOrder="1"/>
    </xf>
    <xf numFmtId="0" fontId="11" fillId="2" borderId="1" xfId="0" quotePrefix="1" applyFont="1" applyFill="1" applyBorder="1"/>
    <xf numFmtId="0" fontId="12" fillId="2" borderId="1" xfId="0" applyFont="1" applyFill="1" applyBorder="1"/>
    <xf numFmtId="0" fontId="11" fillId="2" borderId="1" xfId="0" applyFont="1" applyFill="1" applyBorder="1"/>
    <xf numFmtId="0" fontId="16" fillId="2" borderId="1" xfId="0" applyFont="1" applyFill="1" applyBorder="1" applyAlignment="1">
      <alignment horizontal="center"/>
    </xf>
    <xf numFmtId="49" fontId="18" fillId="2" borderId="1" xfId="0" applyNumberFormat="1" applyFont="1" applyFill="1" applyBorder="1"/>
    <xf numFmtId="0" fontId="11" fillId="2" borderId="0" xfId="0" applyFont="1" applyFill="1"/>
    <xf numFmtId="0" fontId="16" fillId="2" borderId="0" xfId="0" applyFont="1" applyFill="1" applyAlignment="1">
      <alignment horizontal="center"/>
    </xf>
    <xf numFmtId="49" fontId="18" fillId="2" borderId="0" xfId="0" applyNumberFormat="1" applyFont="1" applyFill="1"/>
    <xf numFmtId="0" fontId="12" fillId="2" borderId="0" xfId="0" applyFont="1" applyFill="1" applyAlignment="1">
      <alignment horizontal="center"/>
    </xf>
    <xf numFmtId="2" fontId="2" fillId="2" borderId="0" xfId="2" applyNumberFormat="1" applyFont="1" applyFill="1" applyBorder="1" applyAlignment="1">
      <alignment horizontal="center"/>
    </xf>
    <xf numFmtId="0" fontId="11" fillId="0" borderId="0" xfId="0" quotePrefix="1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9" fontId="21" fillId="2" borderId="1" xfId="0" applyNumberFormat="1" applyFont="1" applyFill="1" applyBorder="1"/>
    <xf numFmtId="0" fontId="11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left"/>
    </xf>
    <xf numFmtId="2" fontId="2" fillId="2" borderId="0" xfId="0" applyNumberFormat="1" applyFont="1" applyFill="1" applyAlignment="1">
      <alignment horizontal="center"/>
    </xf>
    <xf numFmtId="2" fontId="2" fillId="0" borderId="2" xfId="2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 readingOrder="1"/>
    </xf>
    <xf numFmtId="0" fontId="11" fillId="2" borderId="1" xfId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 vertical="top" wrapText="1" readingOrder="1"/>
    </xf>
    <xf numFmtId="0" fontId="11" fillId="0" borderId="1" xfId="0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 readingOrder="1"/>
    </xf>
    <xf numFmtId="0" fontId="22" fillId="0" borderId="0" xfId="1" applyFont="1" applyAlignment="1">
      <alignment horizontal="left" vertical="top" wrapText="1" readingOrder="1"/>
    </xf>
    <xf numFmtId="0" fontId="11" fillId="0" borderId="1" xfId="1" applyFont="1" applyBorder="1" applyAlignment="1">
      <alignment horizontal="left" vertical="center" readingOrder="1"/>
    </xf>
    <xf numFmtId="0" fontId="26" fillId="0" borderId="1" xfId="1" applyFont="1" applyBorder="1" applyAlignment="1">
      <alignment horizontal="left" vertical="top" wrapText="1" readingOrder="1"/>
    </xf>
    <xf numFmtId="0" fontId="11" fillId="0" borderId="0" xfId="0" applyFont="1" applyAlignment="1">
      <alignment horizontal="left" vertical="center" wrapText="1"/>
    </xf>
    <xf numFmtId="0" fontId="11" fillId="0" borderId="0" xfId="1" applyFont="1" applyAlignment="1">
      <alignment horizontal="left" vertical="center" wrapText="1" readingOrder="1"/>
    </xf>
    <xf numFmtId="0" fontId="11" fillId="0" borderId="1" xfId="0" quotePrefix="1" applyFont="1" applyBorder="1" applyAlignment="1">
      <alignment horizontal="left"/>
    </xf>
    <xf numFmtId="0" fontId="7" fillId="0" borderId="1" xfId="1" applyFont="1" applyBorder="1" applyAlignment="1">
      <alignment horizontal="left" vertical="center" wrapText="1" readingOrder="1"/>
    </xf>
    <xf numFmtId="0" fontId="7" fillId="2" borderId="1" xfId="1" applyFont="1" applyFill="1" applyBorder="1" applyAlignment="1">
      <alignment horizontal="left" vertical="center" wrapText="1" readingOrder="1"/>
    </xf>
    <xf numFmtId="0" fontId="8" fillId="0" borderId="0" xfId="1" applyFont="1" applyAlignment="1">
      <alignment horizontal="left" vertical="center" wrapText="1" readingOrder="1"/>
    </xf>
    <xf numFmtId="0" fontId="7" fillId="0" borderId="1" xfId="1" applyFont="1" applyBorder="1" applyAlignment="1">
      <alignment horizontal="left" vertical="top" wrapText="1" readingOrder="1"/>
    </xf>
    <xf numFmtId="0" fontId="7" fillId="0" borderId="0" xfId="1" applyFont="1" applyAlignment="1">
      <alignment horizontal="left" vertical="top" wrapText="1" readingOrder="1"/>
    </xf>
    <xf numFmtId="0" fontId="7" fillId="2" borderId="1" xfId="1" applyFont="1" applyFill="1" applyBorder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7" fillId="0" borderId="1" xfId="1" applyFont="1" applyBorder="1" applyAlignment="1">
      <alignment horizontal="left" vertical="center" readingOrder="1"/>
    </xf>
    <xf numFmtId="0" fontId="18" fillId="0" borderId="1" xfId="1" applyFont="1" applyBorder="1" applyAlignment="1">
      <alignment horizontal="left" vertical="top" wrapText="1" readingOrder="1"/>
    </xf>
    <xf numFmtId="0" fontId="12" fillId="0" borderId="1" xfId="0" applyFont="1" applyBorder="1" applyAlignment="1">
      <alignment horizontal="left"/>
    </xf>
    <xf numFmtId="0" fontId="7" fillId="0" borderId="0" xfId="1" applyFont="1" applyAlignment="1">
      <alignment horizontal="left" vertical="center" wrapText="1" readingOrder="1"/>
    </xf>
    <xf numFmtId="0" fontId="28" fillId="0" borderId="1" xfId="1" applyFont="1" applyBorder="1" applyAlignment="1">
      <alignment horizontal="left" vertical="top" wrapText="1" readingOrder="1"/>
    </xf>
    <xf numFmtId="0" fontId="19" fillId="0" borderId="0" xfId="0" applyFont="1" applyAlignment="1">
      <alignment horizontal="left"/>
    </xf>
    <xf numFmtId="0" fontId="20" fillId="0" borderId="0" xfId="1" applyFont="1" applyAlignment="1">
      <alignment horizontal="left" vertical="top" wrapText="1" readingOrder="1"/>
    </xf>
    <xf numFmtId="0" fontId="17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/>
    </xf>
    <xf numFmtId="49" fontId="18" fillId="0" borderId="1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wrapText="1"/>
    </xf>
  </cellXfs>
  <cellStyles count="4">
    <cellStyle name="Migliaia" xfId="2" builtinId="3"/>
    <cellStyle name="Normal" xfId="1" xr:uid="{00000000-0005-0000-0000-000000000000}"/>
    <cellStyle name="Normale" xfId="0" builtinId="0"/>
    <cellStyle name="Valuta" xfId="3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3000181</xdr:colOff>
      <xdr:row>682</xdr:row>
      <xdr:rowOff>35768</xdr:rowOff>
    </xdr:from>
    <xdr:to>
      <xdr:col>2</xdr:col>
      <xdr:colOff>4448370</xdr:colOff>
      <xdr:row>689</xdr:row>
      <xdr:rowOff>123242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C4474EC-81E7-44DB-898E-6DA247B5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706" y="244094843"/>
          <a:ext cx="1448189" cy="142097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2857500</xdr:colOff>
      <xdr:row>806</xdr:row>
      <xdr:rowOff>38879</xdr:rowOff>
    </xdr:from>
    <xdr:to>
      <xdr:col>2</xdr:col>
      <xdr:colOff>4305689</xdr:colOff>
      <xdr:row>813</xdr:row>
      <xdr:rowOff>126353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A446450-A07B-453F-BFA0-931B7C94C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268672454"/>
          <a:ext cx="1448189" cy="1420975"/>
        </a:xfrm>
        <a:prstGeom prst="rect">
          <a:avLst/>
        </a:prstGeom>
      </xdr:spPr>
    </xdr:pic>
    <xdr:clientData/>
  </xdr:twoCellAnchor>
  <xdr:twoCellAnchor editAs="oneCell">
    <xdr:from>
      <xdr:col>2</xdr:col>
      <xdr:colOff>4016635</xdr:colOff>
      <xdr:row>967</xdr:row>
      <xdr:rowOff>183892</xdr:rowOff>
    </xdr:from>
    <xdr:to>
      <xdr:col>2</xdr:col>
      <xdr:colOff>5464824</xdr:colOff>
      <xdr:row>975</xdr:row>
      <xdr:rowOff>76978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E084CBE-B63E-4A4E-BD56-195D365A0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2160" y="406091767"/>
          <a:ext cx="1448189" cy="1417087"/>
        </a:xfrm>
        <a:prstGeom prst="rect">
          <a:avLst/>
        </a:prstGeom>
      </xdr:spPr>
    </xdr:pic>
    <xdr:clientData/>
  </xdr:twoCellAnchor>
  <xdr:twoCellAnchor editAs="oneCell">
    <xdr:from>
      <xdr:col>2</xdr:col>
      <xdr:colOff>3792404</xdr:colOff>
      <xdr:row>591</xdr:row>
      <xdr:rowOff>49825</xdr:rowOff>
    </xdr:from>
    <xdr:to>
      <xdr:col>2</xdr:col>
      <xdr:colOff>4880154</xdr:colOff>
      <xdr:row>596</xdr:row>
      <xdr:rowOff>108285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78DC1BE-6F1E-4569-9B42-21C43E490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8430" y="120004667"/>
          <a:ext cx="1087750" cy="1173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8006-0303-4508-A508-978DDFB194F4}">
  <sheetPr>
    <pageSetUpPr fitToPage="1"/>
  </sheetPr>
  <dimension ref="A1:G2178"/>
  <sheetViews>
    <sheetView tabSelected="1" topLeftCell="A1157" zoomScale="95" zoomScaleNormal="95" workbookViewId="0">
      <selection activeCell="E11" sqref="E11"/>
    </sheetView>
  </sheetViews>
  <sheetFormatPr defaultColWidth="9.109375" defaultRowHeight="14.4" x14ac:dyDescent="0.3"/>
  <cols>
    <col min="1" max="1" width="25.109375" customWidth="1"/>
    <col min="2" max="2" width="9.33203125" style="1" customWidth="1"/>
    <col min="3" max="3" width="82.109375" customWidth="1"/>
    <col min="4" max="4" width="11.5546875" style="1" bestFit="1" customWidth="1"/>
    <col min="5" max="5" width="14.88671875" style="73" customWidth="1"/>
    <col min="6" max="6" width="15.109375" bestFit="1" customWidth="1"/>
  </cols>
  <sheetData>
    <row r="1" spans="1:7" ht="22.8" x14ac:dyDescent="0.4">
      <c r="A1" s="2" t="s">
        <v>382</v>
      </c>
      <c r="D1" s="8"/>
      <c r="E1" s="72"/>
      <c r="F1" s="5"/>
      <c r="G1" s="5"/>
    </row>
    <row r="3" spans="1:7" ht="36.75" customHeight="1" x14ac:dyDescent="0.3">
      <c r="A3" s="122" t="s">
        <v>335</v>
      </c>
      <c r="B3" s="56" t="s">
        <v>1228</v>
      </c>
      <c r="C3" s="122" t="s">
        <v>383</v>
      </c>
      <c r="D3" s="56" t="s">
        <v>1230</v>
      </c>
      <c r="E3" s="118" t="s">
        <v>2916</v>
      </c>
      <c r="F3" s="119" t="s">
        <v>2922</v>
      </c>
    </row>
    <row r="4" spans="1:7" x14ac:dyDescent="0.3">
      <c r="A4" s="123" t="s">
        <v>142</v>
      </c>
      <c r="B4" s="26">
        <v>60</v>
      </c>
      <c r="C4" s="136" t="s">
        <v>352</v>
      </c>
      <c r="D4" s="26">
        <v>6</v>
      </c>
      <c r="E4" s="52">
        <v>24.65</v>
      </c>
      <c r="F4" s="52">
        <f>E4*1.02</f>
        <v>25.143000000000001</v>
      </c>
    </row>
    <row r="5" spans="1:7" x14ac:dyDescent="0.3">
      <c r="A5" s="123" t="s">
        <v>143</v>
      </c>
      <c r="B5" s="26">
        <v>65</v>
      </c>
      <c r="C5" s="136" t="s">
        <v>353</v>
      </c>
      <c r="D5" s="26">
        <v>6</v>
      </c>
      <c r="E5" s="52">
        <v>25.35</v>
      </c>
      <c r="F5" s="52">
        <f t="shared" ref="F5:F68" si="0">E5*1.02</f>
        <v>25.857000000000003</v>
      </c>
    </row>
    <row r="6" spans="1:7" x14ac:dyDescent="0.3">
      <c r="A6" s="123" t="s">
        <v>204</v>
      </c>
      <c r="B6" s="26">
        <v>70</v>
      </c>
      <c r="C6" s="136" t="s">
        <v>354</v>
      </c>
      <c r="D6" s="26">
        <v>6</v>
      </c>
      <c r="E6" s="52">
        <v>26</v>
      </c>
      <c r="F6" s="52">
        <f t="shared" si="0"/>
        <v>26.52</v>
      </c>
    </row>
    <row r="7" spans="1:7" x14ac:dyDescent="0.3">
      <c r="A7" s="123" t="s">
        <v>205</v>
      </c>
      <c r="B7" s="26">
        <v>70</v>
      </c>
      <c r="C7" s="136" t="s">
        <v>355</v>
      </c>
      <c r="D7" s="26">
        <v>6</v>
      </c>
      <c r="E7" s="52">
        <v>26</v>
      </c>
      <c r="F7" s="52">
        <f t="shared" si="0"/>
        <v>26.52</v>
      </c>
    </row>
    <row r="8" spans="1:7" x14ac:dyDescent="0.3">
      <c r="A8" s="123" t="s">
        <v>159</v>
      </c>
      <c r="B8" s="26">
        <v>75</v>
      </c>
      <c r="C8" s="136" t="s">
        <v>356</v>
      </c>
      <c r="D8" s="26">
        <v>6</v>
      </c>
      <c r="E8" s="52">
        <v>26.75</v>
      </c>
      <c r="F8" s="52">
        <f t="shared" si="0"/>
        <v>27.285</v>
      </c>
    </row>
    <row r="9" spans="1:7" x14ac:dyDescent="0.3">
      <c r="A9" s="123" t="s">
        <v>144</v>
      </c>
      <c r="B9" s="26">
        <v>75</v>
      </c>
      <c r="C9" s="136" t="s">
        <v>357</v>
      </c>
      <c r="D9" s="26">
        <v>6</v>
      </c>
      <c r="E9" s="52">
        <v>26.75</v>
      </c>
      <c r="F9" s="52">
        <f t="shared" si="0"/>
        <v>27.285</v>
      </c>
    </row>
    <row r="10" spans="1:7" x14ac:dyDescent="0.3">
      <c r="A10" s="123" t="s">
        <v>160</v>
      </c>
      <c r="B10" s="26">
        <v>80</v>
      </c>
      <c r="C10" s="136" t="s">
        <v>358</v>
      </c>
      <c r="D10" s="26">
        <v>6</v>
      </c>
      <c r="E10" s="52">
        <v>27.45</v>
      </c>
      <c r="F10" s="52">
        <f t="shared" si="0"/>
        <v>27.998999999999999</v>
      </c>
    </row>
    <row r="11" spans="1:7" x14ac:dyDescent="0.3">
      <c r="A11" s="123" t="s">
        <v>312</v>
      </c>
      <c r="B11" s="26">
        <v>80</v>
      </c>
      <c r="C11" s="136" t="s">
        <v>359</v>
      </c>
      <c r="D11" s="26">
        <v>6</v>
      </c>
      <c r="E11" s="52">
        <v>27.45</v>
      </c>
      <c r="F11" s="52">
        <f t="shared" si="0"/>
        <v>27.998999999999999</v>
      </c>
    </row>
    <row r="12" spans="1:7" x14ac:dyDescent="0.3">
      <c r="A12" s="123" t="s">
        <v>163</v>
      </c>
      <c r="B12" s="26">
        <v>80</v>
      </c>
      <c r="C12" s="136" t="s">
        <v>360</v>
      </c>
      <c r="D12" s="26">
        <v>6</v>
      </c>
      <c r="E12" s="52">
        <v>27.45</v>
      </c>
      <c r="F12" s="52">
        <f t="shared" si="0"/>
        <v>27.998999999999999</v>
      </c>
    </row>
    <row r="13" spans="1:7" x14ac:dyDescent="0.3">
      <c r="A13" s="123" t="s">
        <v>162</v>
      </c>
      <c r="B13" s="26">
        <v>85</v>
      </c>
      <c r="C13" s="136" t="s">
        <v>361</v>
      </c>
      <c r="D13" s="26">
        <v>6</v>
      </c>
      <c r="E13" s="52">
        <v>28.2</v>
      </c>
      <c r="F13" s="52">
        <f t="shared" si="0"/>
        <v>28.763999999999999</v>
      </c>
    </row>
    <row r="14" spans="1:7" x14ac:dyDescent="0.3">
      <c r="A14" s="123" t="s">
        <v>145</v>
      </c>
      <c r="B14" s="26">
        <v>85</v>
      </c>
      <c r="C14" s="136" t="s">
        <v>362</v>
      </c>
      <c r="D14" s="26">
        <v>6</v>
      </c>
      <c r="E14" s="52">
        <v>28.2</v>
      </c>
      <c r="F14" s="52">
        <f t="shared" si="0"/>
        <v>28.763999999999999</v>
      </c>
    </row>
    <row r="15" spans="1:7" x14ac:dyDescent="0.3">
      <c r="A15" s="123" t="s">
        <v>2525</v>
      </c>
      <c r="B15" s="26">
        <v>85</v>
      </c>
      <c r="C15" s="136" t="s">
        <v>2526</v>
      </c>
      <c r="D15" s="26">
        <v>6</v>
      </c>
      <c r="E15" s="52">
        <v>28.2</v>
      </c>
      <c r="F15" s="52">
        <f t="shared" si="0"/>
        <v>28.763999999999999</v>
      </c>
    </row>
    <row r="16" spans="1:7" x14ac:dyDescent="0.3">
      <c r="A16" s="123" t="s">
        <v>310</v>
      </c>
      <c r="B16" s="26">
        <v>90</v>
      </c>
      <c r="C16" s="136" t="s">
        <v>363</v>
      </c>
      <c r="D16" s="26">
        <v>6</v>
      </c>
      <c r="E16" s="52">
        <v>28.9</v>
      </c>
      <c r="F16" s="52">
        <f t="shared" si="0"/>
        <v>29.477999999999998</v>
      </c>
    </row>
    <row r="17" spans="1:6" x14ac:dyDescent="0.3">
      <c r="A17" s="123" t="s">
        <v>313</v>
      </c>
      <c r="B17" s="26">
        <v>90</v>
      </c>
      <c r="C17" s="136" t="s">
        <v>364</v>
      </c>
      <c r="D17" s="26">
        <v>6</v>
      </c>
      <c r="E17" s="52">
        <v>28.9</v>
      </c>
      <c r="F17" s="52">
        <f t="shared" si="0"/>
        <v>29.477999999999998</v>
      </c>
    </row>
    <row r="18" spans="1:6" x14ac:dyDescent="0.3">
      <c r="A18" s="123" t="s">
        <v>164</v>
      </c>
      <c r="B18" s="26">
        <v>90</v>
      </c>
      <c r="C18" s="136" t="s">
        <v>365</v>
      </c>
      <c r="D18" s="26">
        <v>6</v>
      </c>
      <c r="E18" s="52">
        <v>28.9</v>
      </c>
      <c r="F18" s="52">
        <f t="shared" si="0"/>
        <v>29.477999999999998</v>
      </c>
    </row>
    <row r="19" spans="1:6" x14ac:dyDescent="0.3">
      <c r="A19" s="123" t="s">
        <v>166</v>
      </c>
      <c r="B19" s="26">
        <v>90</v>
      </c>
      <c r="C19" s="136" t="s">
        <v>366</v>
      </c>
      <c r="D19" s="26">
        <v>6</v>
      </c>
      <c r="E19" s="52">
        <v>28.9</v>
      </c>
      <c r="F19" s="52">
        <f t="shared" si="0"/>
        <v>29.477999999999998</v>
      </c>
    </row>
    <row r="20" spans="1:6" x14ac:dyDescent="0.3">
      <c r="A20" s="123" t="s">
        <v>161</v>
      </c>
      <c r="B20" s="26">
        <v>95</v>
      </c>
      <c r="C20" s="136" t="s">
        <v>367</v>
      </c>
      <c r="D20" s="26">
        <v>6</v>
      </c>
      <c r="E20" s="52">
        <v>30.15</v>
      </c>
      <c r="F20" s="52">
        <f t="shared" si="0"/>
        <v>30.753</v>
      </c>
    </row>
    <row r="21" spans="1:6" x14ac:dyDescent="0.3">
      <c r="A21" s="123" t="s">
        <v>314</v>
      </c>
      <c r="B21" s="26">
        <v>95</v>
      </c>
      <c r="C21" s="136" t="s">
        <v>368</v>
      </c>
      <c r="D21" s="26">
        <v>6</v>
      </c>
      <c r="E21" s="52">
        <v>30.15</v>
      </c>
      <c r="F21" s="52">
        <f t="shared" si="0"/>
        <v>30.753</v>
      </c>
    </row>
    <row r="22" spans="1:6" x14ac:dyDescent="0.3">
      <c r="A22" s="123" t="s">
        <v>167</v>
      </c>
      <c r="B22" s="26">
        <v>95</v>
      </c>
      <c r="C22" s="136" t="s">
        <v>369</v>
      </c>
      <c r="D22" s="26">
        <v>6</v>
      </c>
      <c r="E22" s="52">
        <v>30.15</v>
      </c>
      <c r="F22" s="52">
        <f t="shared" si="0"/>
        <v>30.753</v>
      </c>
    </row>
    <row r="23" spans="1:6" x14ac:dyDescent="0.3">
      <c r="A23" s="123" t="s">
        <v>311</v>
      </c>
      <c r="B23" s="26">
        <v>100</v>
      </c>
      <c r="C23" s="136" t="s">
        <v>370</v>
      </c>
      <c r="D23" s="26">
        <v>6</v>
      </c>
      <c r="E23" s="52">
        <v>30.9</v>
      </c>
      <c r="F23" s="52">
        <f t="shared" si="0"/>
        <v>31.518000000000001</v>
      </c>
    </row>
    <row r="24" spans="1:6" x14ac:dyDescent="0.3">
      <c r="A24" s="123" t="s">
        <v>165</v>
      </c>
      <c r="B24" s="26">
        <v>100</v>
      </c>
      <c r="C24" s="136" t="s">
        <v>371</v>
      </c>
      <c r="D24" s="26">
        <v>6</v>
      </c>
      <c r="E24" s="52">
        <v>30.9</v>
      </c>
      <c r="F24" s="52">
        <f t="shared" si="0"/>
        <v>31.518000000000001</v>
      </c>
    </row>
    <row r="25" spans="1:6" x14ac:dyDescent="0.3">
      <c r="A25" s="123" t="s">
        <v>147</v>
      </c>
      <c r="B25" s="26">
        <v>100</v>
      </c>
      <c r="C25" s="136" t="s">
        <v>372</v>
      </c>
      <c r="D25" s="26">
        <v>6</v>
      </c>
      <c r="E25" s="52">
        <v>30.9</v>
      </c>
      <c r="F25" s="52">
        <f t="shared" si="0"/>
        <v>31.518000000000001</v>
      </c>
    </row>
    <row r="26" spans="1:6" x14ac:dyDescent="0.3">
      <c r="A26" s="123" t="s">
        <v>149</v>
      </c>
      <c r="B26" s="26">
        <v>100</v>
      </c>
      <c r="C26" s="136" t="s">
        <v>373</v>
      </c>
      <c r="D26" s="26">
        <v>6</v>
      </c>
      <c r="E26" s="52">
        <v>30.9</v>
      </c>
      <c r="F26" s="52">
        <f t="shared" si="0"/>
        <v>31.518000000000001</v>
      </c>
    </row>
    <row r="27" spans="1:6" x14ac:dyDescent="0.3">
      <c r="A27" s="123" t="s">
        <v>336</v>
      </c>
      <c r="B27" s="26">
        <v>105</v>
      </c>
      <c r="C27" s="136" t="s">
        <v>374</v>
      </c>
      <c r="D27" s="26">
        <v>6</v>
      </c>
      <c r="E27" s="52">
        <v>31.55</v>
      </c>
      <c r="F27" s="52">
        <f t="shared" si="0"/>
        <v>32.181000000000004</v>
      </c>
    </row>
    <row r="28" spans="1:6" x14ac:dyDescent="0.3">
      <c r="A28" s="124" t="s">
        <v>2579</v>
      </c>
      <c r="B28" s="80">
        <v>110</v>
      </c>
      <c r="C28" s="137" t="s">
        <v>2580</v>
      </c>
      <c r="D28" s="80">
        <v>6</v>
      </c>
      <c r="E28" s="82">
        <v>32.35</v>
      </c>
      <c r="F28" s="82">
        <f t="shared" si="0"/>
        <v>32.997</v>
      </c>
    </row>
    <row r="29" spans="1:6" x14ac:dyDescent="0.3">
      <c r="A29" s="123" t="s">
        <v>146</v>
      </c>
      <c r="B29" s="26">
        <v>110</v>
      </c>
      <c r="C29" s="136" t="s">
        <v>375</v>
      </c>
      <c r="D29" s="26">
        <v>6</v>
      </c>
      <c r="E29" s="52">
        <v>32.35</v>
      </c>
      <c r="F29" s="52">
        <f t="shared" si="0"/>
        <v>32.997</v>
      </c>
    </row>
    <row r="30" spans="1:6" x14ac:dyDescent="0.3">
      <c r="A30" s="123" t="s">
        <v>148</v>
      </c>
      <c r="B30" s="26">
        <v>110</v>
      </c>
      <c r="C30" s="136" t="s">
        <v>376</v>
      </c>
      <c r="D30" s="26">
        <v>6</v>
      </c>
      <c r="E30" s="52">
        <v>32.35</v>
      </c>
      <c r="F30" s="52">
        <f t="shared" si="0"/>
        <v>32.997</v>
      </c>
    </row>
    <row r="31" spans="1:6" x14ac:dyDescent="0.3">
      <c r="A31" s="123" t="s">
        <v>206</v>
      </c>
      <c r="B31" s="26">
        <v>110</v>
      </c>
      <c r="C31" s="136" t="s">
        <v>377</v>
      </c>
      <c r="D31" s="26">
        <v>6</v>
      </c>
      <c r="E31" s="52">
        <v>32.35</v>
      </c>
      <c r="F31" s="52">
        <f t="shared" si="0"/>
        <v>32.997</v>
      </c>
    </row>
    <row r="32" spans="1:6" x14ac:dyDescent="0.3">
      <c r="A32" s="123" t="s">
        <v>150</v>
      </c>
      <c r="B32" s="26">
        <v>110</v>
      </c>
      <c r="C32" s="136" t="s">
        <v>378</v>
      </c>
      <c r="D32" s="26">
        <v>6</v>
      </c>
      <c r="E32" s="52">
        <v>32.35</v>
      </c>
      <c r="F32" s="52">
        <f t="shared" si="0"/>
        <v>32.997</v>
      </c>
    </row>
    <row r="33" spans="1:6" x14ac:dyDescent="0.3">
      <c r="A33" s="124" t="s">
        <v>2581</v>
      </c>
      <c r="B33" s="80">
        <v>120</v>
      </c>
      <c r="C33" s="137" t="s">
        <v>2582</v>
      </c>
      <c r="D33" s="80">
        <v>6</v>
      </c>
      <c r="E33" s="82">
        <v>33.75</v>
      </c>
      <c r="F33" s="82">
        <f t="shared" si="0"/>
        <v>34.424999999999997</v>
      </c>
    </row>
    <row r="34" spans="1:6" x14ac:dyDescent="0.3">
      <c r="A34" s="124" t="s">
        <v>2583</v>
      </c>
      <c r="B34" s="80">
        <v>120</v>
      </c>
      <c r="C34" s="137" t="s">
        <v>2584</v>
      </c>
      <c r="D34" s="80">
        <v>6</v>
      </c>
      <c r="E34" s="82">
        <v>33.75</v>
      </c>
      <c r="F34" s="82">
        <f t="shared" si="0"/>
        <v>34.424999999999997</v>
      </c>
    </row>
    <row r="35" spans="1:6" x14ac:dyDescent="0.3">
      <c r="A35" s="123" t="s">
        <v>315</v>
      </c>
      <c r="B35" s="26">
        <v>120</v>
      </c>
      <c r="C35" s="136" t="s">
        <v>379</v>
      </c>
      <c r="D35" s="26">
        <v>6</v>
      </c>
      <c r="E35" s="52">
        <v>33.75</v>
      </c>
      <c r="F35" s="52">
        <f t="shared" si="0"/>
        <v>34.424999999999997</v>
      </c>
    </row>
    <row r="36" spans="1:6" x14ac:dyDescent="0.3">
      <c r="A36" s="123" t="s">
        <v>207</v>
      </c>
      <c r="B36" s="26">
        <v>120</v>
      </c>
      <c r="C36" s="136" t="s">
        <v>380</v>
      </c>
      <c r="D36" s="26">
        <v>6</v>
      </c>
      <c r="E36" s="52">
        <v>33.75</v>
      </c>
      <c r="F36" s="52">
        <f t="shared" si="0"/>
        <v>34.424999999999997</v>
      </c>
    </row>
    <row r="37" spans="1:6" x14ac:dyDescent="0.3">
      <c r="A37" s="123" t="s">
        <v>316</v>
      </c>
      <c r="B37" s="26">
        <v>125</v>
      </c>
      <c r="C37" s="136" t="s">
        <v>381</v>
      </c>
      <c r="D37" s="26">
        <v>6</v>
      </c>
      <c r="E37" s="52">
        <v>34.4</v>
      </c>
      <c r="F37" s="52">
        <f t="shared" si="0"/>
        <v>35.088000000000001</v>
      </c>
    </row>
    <row r="38" spans="1:6" x14ac:dyDescent="0.3">
      <c r="A38" s="125"/>
      <c r="B38" s="3"/>
      <c r="C38" s="138"/>
      <c r="D38" s="3"/>
      <c r="E38" s="67"/>
      <c r="F38" s="53"/>
    </row>
    <row r="39" spans="1:6" x14ac:dyDescent="0.3">
      <c r="A39" s="123" t="s">
        <v>168</v>
      </c>
      <c r="B39" s="26">
        <v>60</v>
      </c>
      <c r="C39" s="136" t="s">
        <v>337</v>
      </c>
      <c r="D39" s="26">
        <v>6</v>
      </c>
      <c r="E39" s="52">
        <v>27.5</v>
      </c>
      <c r="F39" s="52">
        <f t="shared" si="0"/>
        <v>28.05</v>
      </c>
    </row>
    <row r="40" spans="1:6" x14ac:dyDescent="0.3">
      <c r="A40" s="123" t="s">
        <v>209</v>
      </c>
      <c r="B40" s="26">
        <v>65</v>
      </c>
      <c r="C40" s="136" t="s">
        <v>338</v>
      </c>
      <c r="D40" s="26">
        <v>6</v>
      </c>
      <c r="E40" s="52">
        <v>28.2</v>
      </c>
      <c r="F40" s="52">
        <f t="shared" si="0"/>
        <v>28.763999999999999</v>
      </c>
    </row>
    <row r="41" spans="1:6" x14ac:dyDescent="0.3">
      <c r="A41" s="123" t="s">
        <v>317</v>
      </c>
      <c r="B41" s="26">
        <v>70</v>
      </c>
      <c r="C41" s="136" t="s">
        <v>339</v>
      </c>
      <c r="D41" s="26">
        <v>6</v>
      </c>
      <c r="E41" s="52">
        <v>28.9</v>
      </c>
      <c r="F41" s="52">
        <f t="shared" si="0"/>
        <v>29.477999999999998</v>
      </c>
    </row>
    <row r="42" spans="1:6" x14ac:dyDescent="0.3">
      <c r="A42" s="123" t="s">
        <v>152</v>
      </c>
      <c r="B42" s="26">
        <v>75</v>
      </c>
      <c r="C42" s="136" t="s">
        <v>340</v>
      </c>
      <c r="D42" s="26">
        <v>6</v>
      </c>
      <c r="E42" s="52">
        <v>29.6</v>
      </c>
      <c r="F42" s="52">
        <f t="shared" si="0"/>
        <v>30.192000000000004</v>
      </c>
    </row>
    <row r="43" spans="1:6" x14ac:dyDescent="0.3">
      <c r="A43" s="123" t="s">
        <v>153</v>
      </c>
      <c r="B43" s="26">
        <v>80</v>
      </c>
      <c r="C43" s="136" t="s">
        <v>341</v>
      </c>
      <c r="D43" s="26">
        <v>6</v>
      </c>
      <c r="E43" s="52">
        <v>30.3</v>
      </c>
      <c r="F43" s="52">
        <f t="shared" si="0"/>
        <v>30.906000000000002</v>
      </c>
    </row>
    <row r="44" spans="1:6" x14ac:dyDescent="0.3">
      <c r="A44" s="123" t="s">
        <v>210</v>
      </c>
      <c r="B44" s="26">
        <v>90</v>
      </c>
      <c r="C44" s="136" t="s">
        <v>342</v>
      </c>
      <c r="D44" s="26">
        <v>6</v>
      </c>
      <c r="E44" s="52">
        <v>31.75</v>
      </c>
      <c r="F44" s="52">
        <f t="shared" si="0"/>
        <v>32.384999999999998</v>
      </c>
    </row>
    <row r="45" spans="1:6" x14ac:dyDescent="0.3">
      <c r="A45" s="125"/>
      <c r="B45" s="3"/>
      <c r="C45" s="138"/>
      <c r="D45" s="3"/>
      <c r="E45" s="67"/>
      <c r="F45" s="53"/>
    </row>
    <row r="46" spans="1:6" x14ac:dyDescent="0.3">
      <c r="A46" s="123" t="s">
        <v>1591</v>
      </c>
      <c r="B46" s="26">
        <v>35</v>
      </c>
      <c r="C46" s="136" t="s">
        <v>1592</v>
      </c>
      <c r="D46" s="26">
        <v>6</v>
      </c>
      <c r="E46" s="52">
        <v>17.45</v>
      </c>
      <c r="F46" s="52">
        <f t="shared" si="0"/>
        <v>17.798999999999999</v>
      </c>
    </row>
    <row r="47" spans="1:6" x14ac:dyDescent="0.3">
      <c r="A47" s="123" t="s">
        <v>154</v>
      </c>
      <c r="B47" s="26">
        <v>40</v>
      </c>
      <c r="C47" s="136" t="s">
        <v>343</v>
      </c>
      <c r="D47" s="26">
        <v>6</v>
      </c>
      <c r="E47" s="52">
        <v>17.7</v>
      </c>
      <c r="F47" s="52">
        <f t="shared" si="0"/>
        <v>18.053999999999998</v>
      </c>
    </row>
    <row r="48" spans="1:6" x14ac:dyDescent="0.3">
      <c r="A48" s="123" t="s">
        <v>211</v>
      </c>
      <c r="B48" s="26">
        <v>45</v>
      </c>
      <c r="C48" s="136" t="s">
        <v>344</v>
      </c>
      <c r="D48" s="26">
        <v>6</v>
      </c>
      <c r="E48" s="52">
        <v>18.350000000000001</v>
      </c>
      <c r="F48" s="52">
        <f t="shared" si="0"/>
        <v>18.717000000000002</v>
      </c>
    </row>
    <row r="49" spans="1:6" x14ac:dyDescent="0.3">
      <c r="A49" s="123" t="s">
        <v>212</v>
      </c>
      <c r="B49" s="26">
        <v>50</v>
      </c>
      <c r="C49" s="136" t="s">
        <v>345</v>
      </c>
      <c r="D49" s="26">
        <v>6</v>
      </c>
      <c r="E49" s="52">
        <v>18.95</v>
      </c>
      <c r="F49" s="52">
        <f t="shared" si="0"/>
        <v>19.329000000000001</v>
      </c>
    </row>
    <row r="50" spans="1:6" x14ac:dyDescent="0.3">
      <c r="A50" s="123" t="s">
        <v>318</v>
      </c>
      <c r="B50" s="26">
        <v>55</v>
      </c>
      <c r="C50" s="136" t="s">
        <v>346</v>
      </c>
      <c r="D50" s="26">
        <v>6</v>
      </c>
      <c r="E50" s="52">
        <v>19.600000000000001</v>
      </c>
      <c r="F50" s="52">
        <f t="shared" si="0"/>
        <v>19.992000000000001</v>
      </c>
    </row>
    <row r="51" spans="1:6" x14ac:dyDescent="0.3">
      <c r="A51" s="123" t="s">
        <v>319</v>
      </c>
      <c r="B51" s="26">
        <v>60</v>
      </c>
      <c r="C51" s="136" t="s">
        <v>347</v>
      </c>
      <c r="D51" s="26">
        <v>6</v>
      </c>
      <c r="E51" s="52">
        <v>20.2</v>
      </c>
      <c r="F51" s="52">
        <f t="shared" si="0"/>
        <v>20.603999999999999</v>
      </c>
    </row>
    <row r="52" spans="1:6" x14ac:dyDescent="0.3">
      <c r="A52" s="123" t="s">
        <v>320</v>
      </c>
      <c r="B52" s="26">
        <v>70</v>
      </c>
      <c r="C52" s="136" t="s">
        <v>348</v>
      </c>
      <c r="D52" s="26">
        <v>6</v>
      </c>
      <c r="E52" s="52">
        <v>21.45</v>
      </c>
      <c r="F52" s="52">
        <f t="shared" si="0"/>
        <v>21.879000000000001</v>
      </c>
    </row>
    <row r="53" spans="1:6" x14ac:dyDescent="0.3">
      <c r="A53" s="123" t="s">
        <v>170</v>
      </c>
      <c r="B53" s="26">
        <v>80</v>
      </c>
      <c r="C53" s="136" t="s">
        <v>349</v>
      </c>
      <c r="D53" s="26">
        <v>6</v>
      </c>
      <c r="E53" s="52">
        <v>22.7</v>
      </c>
      <c r="F53" s="52">
        <f t="shared" si="0"/>
        <v>23.154</v>
      </c>
    </row>
    <row r="54" spans="1:6" x14ac:dyDescent="0.3">
      <c r="A54" s="125"/>
      <c r="B54" s="3"/>
      <c r="C54" s="138"/>
      <c r="D54" s="3"/>
      <c r="E54" s="67"/>
      <c r="F54" s="53"/>
    </row>
    <row r="55" spans="1:6" ht="22.8" x14ac:dyDescent="0.4">
      <c r="A55" s="126" t="s">
        <v>414</v>
      </c>
      <c r="B55" s="2"/>
      <c r="C55" s="126"/>
      <c r="D55" s="2"/>
      <c r="E55" s="67"/>
      <c r="F55" s="53"/>
    </row>
    <row r="56" spans="1:6" x14ac:dyDescent="0.3">
      <c r="A56" s="125"/>
      <c r="B56" s="3"/>
      <c r="C56" s="138"/>
      <c r="D56" s="3"/>
      <c r="E56" s="67"/>
      <c r="F56" s="53"/>
    </row>
    <row r="57" spans="1:6" ht="36.75" customHeight="1" x14ac:dyDescent="0.3">
      <c r="A57" s="122" t="s">
        <v>335</v>
      </c>
      <c r="B57" s="56" t="s">
        <v>1228</v>
      </c>
      <c r="C57" s="122" t="s">
        <v>383</v>
      </c>
      <c r="D57" s="56" t="s">
        <v>1230</v>
      </c>
      <c r="E57" s="118" t="s">
        <v>2916</v>
      </c>
      <c r="F57" s="119" t="s">
        <v>2922</v>
      </c>
    </row>
    <row r="58" spans="1:6" x14ac:dyDescent="0.3">
      <c r="A58" s="38" t="s">
        <v>299</v>
      </c>
      <c r="B58" s="29">
        <v>60</v>
      </c>
      <c r="C58" s="139" t="s">
        <v>384</v>
      </c>
      <c r="D58" s="29">
        <v>6</v>
      </c>
      <c r="E58" s="52">
        <v>21.25</v>
      </c>
      <c r="F58" s="52">
        <f t="shared" si="0"/>
        <v>21.675000000000001</v>
      </c>
    </row>
    <row r="59" spans="1:6" x14ac:dyDescent="0.3">
      <c r="A59" s="38" t="s">
        <v>300</v>
      </c>
      <c r="B59" s="29">
        <v>65</v>
      </c>
      <c r="C59" s="139" t="s">
        <v>385</v>
      </c>
      <c r="D59" s="29">
        <v>6</v>
      </c>
      <c r="E59" s="52">
        <v>21.85</v>
      </c>
      <c r="F59" s="52">
        <f t="shared" si="0"/>
        <v>22.287000000000003</v>
      </c>
    </row>
    <row r="60" spans="1:6" x14ac:dyDescent="0.3">
      <c r="A60" s="38" t="s">
        <v>301</v>
      </c>
      <c r="B60" s="29">
        <v>70</v>
      </c>
      <c r="C60" s="139" t="s">
        <v>386</v>
      </c>
      <c r="D60" s="29">
        <v>6</v>
      </c>
      <c r="E60" s="52">
        <v>22.9</v>
      </c>
      <c r="F60" s="52">
        <f t="shared" si="0"/>
        <v>23.358000000000001</v>
      </c>
    </row>
    <row r="61" spans="1:6" x14ac:dyDescent="0.3">
      <c r="A61" s="38" t="s">
        <v>181</v>
      </c>
      <c r="B61" s="29">
        <v>70</v>
      </c>
      <c r="C61" s="139" t="s">
        <v>392</v>
      </c>
      <c r="D61" s="29">
        <v>6</v>
      </c>
      <c r="E61" s="52">
        <v>22.9</v>
      </c>
      <c r="F61" s="52">
        <f t="shared" si="0"/>
        <v>23.358000000000001</v>
      </c>
    </row>
    <row r="62" spans="1:6" x14ac:dyDescent="0.3">
      <c r="A62" s="38" t="s">
        <v>302</v>
      </c>
      <c r="B62" s="29">
        <v>75</v>
      </c>
      <c r="C62" s="139" t="s">
        <v>387</v>
      </c>
      <c r="D62" s="29">
        <v>6</v>
      </c>
      <c r="E62" s="52">
        <v>23.05</v>
      </c>
      <c r="F62" s="52">
        <f t="shared" si="0"/>
        <v>23.511000000000003</v>
      </c>
    </row>
    <row r="63" spans="1:6" x14ac:dyDescent="0.3">
      <c r="A63" s="38" t="s">
        <v>182</v>
      </c>
      <c r="B63" s="29">
        <v>75</v>
      </c>
      <c r="C63" s="139" t="s">
        <v>393</v>
      </c>
      <c r="D63" s="29">
        <v>6</v>
      </c>
      <c r="E63" s="52">
        <v>23.05</v>
      </c>
      <c r="F63" s="52">
        <f t="shared" si="0"/>
        <v>23.511000000000003</v>
      </c>
    </row>
    <row r="64" spans="1:6" x14ac:dyDescent="0.3">
      <c r="A64" s="38" t="s">
        <v>101</v>
      </c>
      <c r="B64" s="29">
        <v>80</v>
      </c>
      <c r="C64" s="139" t="s">
        <v>388</v>
      </c>
      <c r="D64" s="29">
        <v>6</v>
      </c>
      <c r="E64" s="52">
        <v>23.15</v>
      </c>
      <c r="F64" s="52">
        <f t="shared" si="0"/>
        <v>23.613</v>
      </c>
    </row>
    <row r="65" spans="1:6" x14ac:dyDescent="0.3">
      <c r="A65" s="38" t="s">
        <v>103</v>
      </c>
      <c r="B65" s="29">
        <v>80</v>
      </c>
      <c r="C65" s="139" t="s">
        <v>394</v>
      </c>
      <c r="D65" s="29">
        <v>6</v>
      </c>
      <c r="E65" s="52">
        <v>23.15</v>
      </c>
      <c r="F65" s="52">
        <f t="shared" si="0"/>
        <v>23.613</v>
      </c>
    </row>
    <row r="66" spans="1:6" x14ac:dyDescent="0.3">
      <c r="A66" s="38" t="s">
        <v>99</v>
      </c>
      <c r="B66" s="29">
        <v>80</v>
      </c>
      <c r="C66" s="139" t="s">
        <v>398</v>
      </c>
      <c r="D66" s="29">
        <v>6</v>
      </c>
      <c r="E66" s="52">
        <v>23.15</v>
      </c>
      <c r="F66" s="52">
        <f t="shared" si="0"/>
        <v>23.613</v>
      </c>
    </row>
    <row r="67" spans="1:6" x14ac:dyDescent="0.3">
      <c r="A67" s="38" t="s">
        <v>1593</v>
      </c>
      <c r="B67" s="29">
        <v>85</v>
      </c>
      <c r="C67" s="139" t="s">
        <v>395</v>
      </c>
      <c r="D67" s="29">
        <v>6</v>
      </c>
      <c r="E67" s="52">
        <v>24.1</v>
      </c>
      <c r="F67" s="52">
        <f t="shared" si="0"/>
        <v>24.582000000000001</v>
      </c>
    </row>
    <row r="68" spans="1:6" x14ac:dyDescent="0.3">
      <c r="A68" s="38" t="s">
        <v>183</v>
      </c>
      <c r="B68" s="29">
        <v>85</v>
      </c>
      <c r="C68" s="139" t="s">
        <v>395</v>
      </c>
      <c r="D68" s="29">
        <v>6</v>
      </c>
      <c r="E68" s="52">
        <v>24.1</v>
      </c>
      <c r="F68" s="52">
        <f t="shared" si="0"/>
        <v>24.582000000000001</v>
      </c>
    </row>
    <row r="69" spans="1:6" x14ac:dyDescent="0.3">
      <c r="A69" s="38" t="s">
        <v>105</v>
      </c>
      <c r="B69" s="29">
        <v>85</v>
      </c>
      <c r="C69" s="139" t="s">
        <v>399</v>
      </c>
      <c r="D69" s="29">
        <v>6</v>
      </c>
      <c r="E69" s="52">
        <v>24.1</v>
      </c>
      <c r="F69" s="52">
        <f t="shared" ref="F69:F131" si="1">E69*1.02</f>
        <v>24.582000000000001</v>
      </c>
    </row>
    <row r="70" spans="1:6" x14ac:dyDescent="0.3">
      <c r="A70" s="38" t="s">
        <v>179</v>
      </c>
      <c r="B70" s="29">
        <v>90</v>
      </c>
      <c r="C70" s="139" t="s">
        <v>389</v>
      </c>
      <c r="D70" s="29">
        <v>6</v>
      </c>
      <c r="E70" s="52">
        <v>24.7</v>
      </c>
      <c r="F70" s="52">
        <f t="shared" si="1"/>
        <v>25.193999999999999</v>
      </c>
    </row>
    <row r="71" spans="1:6" x14ac:dyDescent="0.3">
      <c r="A71" s="38" t="s">
        <v>104</v>
      </c>
      <c r="B71" s="29">
        <v>90</v>
      </c>
      <c r="C71" s="139" t="s">
        <v>396</v>
      </c>
      <c r="D71" s="29">
        <v>6</v>
      </c>
      <c r="E71" s="52">
        <v>24.7</v>
      </c>
      <c r="F71" s="52">
        <f t="shared" si="1"/>
        <v>25.193999999999999</v>
      </c>
    </row>
    <row r="72" spans="1:6" x14ac:dyDescent="0.3">
      <c r="A72" s="38" t="s">
        <v>106</v>
      </c>
      <c r="B72" s="29">
        <v>90</v>
      </c>
      <c r="C72" s="139" t="s">
        <v>400</v>
      </c>
      <c r="D72" s="29">
        <v>6</v>
      </c>
      <c r="E72" s="52">
        <v>24.7</v>
      </c>
      <c r="F72" s="52">
        <f t="shared" si="1"/>
        <v>25.193999999999999</v>
      </c>
    </row>
    <row r="73" spans="1:6" x14ac:dyDescent="0.3">
      <c r="A73" s="38" t="s">
        <v>303</v>
      </c>
      <c r="B73" s="29">
        <v>90</v>
      </c>
      <c r="C73" s="139" t="s">
        <v>403</v>
      </c>
      <c r="D73" s="29">
        <v>6</v>
      </c>
      <c r="E73" s="52">
        <v>24.7</v>
      </c>
      <c r="F73" s="52">
        <f t="shared" si="1"/>
        <v>25.193999999999999</v>
      </c>
    </row>
    <row r="74" spans="1:6" x14ac:dyDescent="0.3">
      <c r="A74" s="38" t="s">
        <v>180</v>
      </c>
      <c r="B74" s="29">
        <v>95</v>
      </c>
      <c r="C74" s="139" t="s">
        <v>390</v>
      </c>
      <c r="D74" s="29">
        <v>6</v>
      </c>
      <c r="E74" s="52">
        <v>25.3</v>
      </c>
      <c r="F74" s="52">
        <f t="shared" si="1"/>
        <v>25.806000000000001</v>
      </c>
    </row>
    <row r="75" spans="1:6" x14ac:dyDescent="0.3">
      <c r="A75" s="38" t="s">
        <v>184</v>
      </c>
      <c r="B75" s="29">
        <v>95</v>
      </c>
      <c r="C75" s="139" t="s">
        <v>397</v>
      </c>
      <c r="D75" s="29">
        <v>6</v>
      </c>
      <c r="E75" s="52">
        <v>25.3</v>
      </c>
      <c r="F75" s="52">
        <f t="shared" si="1"/>
        <v>25.806000000000001</v>
      </c>
    </row>
    <row r="76" spans="1:6" x14ac:dyDescent="0.3">
      <c r="A76" s="38" t="s">
        <v>185</v>
      </c>
      <c r="B76" s="29">
        <v>95</v>
      </c>
      <c r="C76" s="139" t="s">
        <v>404</v>
      </c>
      <c r="D76" s="29">
        <v>6</v>
      </c>
      <c r="E76" s="52">
        <v>25.3</v>
      </c>
      <c r="F76" s="52">
        <f t="shared" si="1"/>
        <v>25.806000000000001</v>
      </c>
    </row>
    <row r="77" spans="1:6" x14ac:dyDescent="0.3">
      <c r="A77" s="38" t="s">
        <v>102</v>
      </c>
      <c r="B77" s="29">
        <v>100</v>
      </c>
      <c r="C77" s="139" t="s">
        <v>391</v>
      </c>
      <c r="D77" s="29">
        <v>6</v>
      </c>
      <c r="E77" s="52">
        <v>26.05</v>
      </c>
      <c r="F77" s="52">
        <f t="shared" si="1"/>
        <v>26.571000000000002</v>
      </c>
    </row>
    <row r="78" spans="1:6" x14ac:dyDescent="0.3">
      <c r="A78" s="127"/>
      <c r="B78" s="10"/>
      <c r="C78" s="140"/>
      <c r="D78" s="10"/>
      <c r="E78" s="67"/>
      <c r="F78" s="53"/>
    </row>
    <row r="79" spans="1:6" ht="39.75" customHeight="1" x14ac:dyDescent="0.3">
      <c r="A79" s="122" t="s">
        <v>335</v>
      </c>
      <c r="B79" s="56" t="s">
        <v>1228</v>
      </c>
      <c r="C79" s="122" t="s">
        <v>383</v>
      </c>
      <c r="D79" s="56" t="s">
        <v>1230</v>
      </c>
      <c r="E79" s="118" t="s">
        <v>2917</v>
      </c>
      <c r="F79" s="119" t="s">
        <v>2922</v>
      </c>
    </row>
    <row r="80" spans="1:6" x14ac:dyDescent="0.3">
      <c r="A80" s="128" t="s">
        <v>2527</v>
      </c>
      <c r="B80" s="29">
        <v>100</v>
      </c>
      <c r="C80" s="139" t="s">
        <v>2528</v>
      </c>
      <c r="D80" s="29">
        <v>6</v>
      </c>
      <c r="E80" s="52">
        <v>26.05</v>
      </c>
      <c r="F80" s="52">
        <f t="shared" si="1"/>
        <v>26.571000000000002</v>
      </c>
    </row>
    <row r="81" spans="1:6" x14ac:dyDescent="0.3">
      <c r="A81" s="38" t="s">
        <v>107</v>
      </c>
      <c r="B81" s="29">
        <v>100</v>
      </c>
      <c r="C81" s="139" t="s">
        <v>401</v>
      </c>
      <c r="D81" s="29">
        <v>6</v>
      </c>
      <c r="E81" s="52">
        <v>26.05</v>
      </c>
      <c r="F81" s="52">
        <f t="shared" si="1"/>
        <v>26.571000000000002</v>
      </c>
    </row>
    <row r="82" spans="1:6" x14ac:dyDescent="0.3">
      <c r="A82" s="38" t="s">
        <v>186</v>
      </c>
      <c r="B82" s="29">
        <v>100</v>
      </c>
      <c r="C82" s="139" t="s">
        <v>413</v>
      </c>
      <c r="D82" s="29">
        <v>6</v>
      </c>
      <c r="E82" s="52">
        <v>26.05</v>
      </c>
      <c r="F82" s="52">
        <f t="shared" si="1"/>
        <v>26.571000000000002</v>
      </c>
    </row>
    <row r="83" spans="1:6" x14ac:dyDescent="0.3">
      <c r="A83" s="38" t="s">
        <v>100</v>
      </c>
      <c r="B83" s="29">
        <v>100</v>
      </c>
      <c r="C83" s="139" t="s">
        <v>406</v>
      </c>
      <c r="D83" s="29">
        <v>6</v>
      </c>
      <c r="E83" s="52">
        <v>26.05</v>
      </c>
      <c r="F83" s="52">
        <f t="shared" si="1"/>
        <v>26.571000000000002</v>
      </c>
    </row>
    <row r="84" spans="1:6" x14ac:dyDescent="0.3">
      <c r="A84" s="38" t="s">
        <v>137</v>
      </c>
      <c r="B84" s="29">
        <v>105</v>
      </c>
      <c r="C84" s="139" t="s">
        <v>411</v>
      </c>
      <c r="D84" s="29">
        <v>6</v>
      </c>
      <c r="E84" s="52">
        <v>27.15</v>
      </c>
      <c r="F84" s="52">
        <f t="shared" si="1"/>
        <v>27.692999999999998</v>
      </c>
    </row>
    <row r="85" spans="1:6" x14ac:dyDescent="0.3">
      <c r="A85" s="95" t="s">
        <v>2585</v>
      </c>
      <c r="B85" s="84">
        <v>110</v>
      </c>
      <c r="C85" s="141" t="s">
        <v>2586</v>
      </c>
      <c r="D85" s="84">
        <v>6</v>
      </c>
      <c r="E85" s="82">
        <v>28.4</v>
      </c>
      <c r="F85" s="52">
        <f t="shared" si="1"/>
        <v>28.968</v>
      </c>
    </row>
    <row r="86" spans="1:6" x14ac:dyDescent="0.3">
      <c r="A86" s="38" t="s">
        <v>108</v>
      </c>
      <c r="B86" s="29">
        <v>110</v>
      </c>
      <c r="C86" s="139" t="s">
        <v>402</v>
      </c>
      <c r="D86" s="29">
        <v>6</v>
      </c>
      <c r="E86" s="52">
        <v>28.4</v>
      </c>
      <c r="F86" s="52">
        <f t="shared" si="1"/>
        <v>28.968</v>
      </c>
    </row>
    <row r="87" spans="1:6" x14ac:dyDescent="0.3">
      <c r="A87" s="38" t="s">
        <v>187</v>
      </c>
      <c r="B87" s="29">
        <v>110</v>
      </c>
      <c r="C87" s="139" t="s">
        <v>405</v>
      </c>
      <c r="D87" s="29">
        <v>6</v>
      </c>
      <c r="E87" s="52">
        <v>28.4</v>
      </c>
      <c r="F87" s="52">
        <f t="shared" si="1"/>
        <v>28.968</v>
      </c>
    </row>
    <row r="88" spans="1:6" x14ac:dyDescent="0.3">
      <c r="A88" s="38" t="s">
        <v>136</v>
      </c>
      <c r="B88" s="29">
        <v>110</v>
      </c>
      <c r="C88" s="139" t="s">
        <v>407</v>
      </c>
      <c r="D88" s="29">
        <v>6</v>
      </c>
      <c r="E88" s="52">
        <v>28.4</v>
      </c>
      <c r="F88" s="52">
        <f t="shared" si="1"/>
        <v>28.968</v>
      </c>
    </row>
    <row r="89" spans="1:6" x14ac:dyDescent="0.3">
      <c r="A89" s="38" t="s">
        <v>304</v>
      </c>
      <c r="B89" s="29">
        <v>110</v>
      </c>
      <c r="C89" s="139" t="s">
        <v>410</v>
      </c>
      <c r="D89" s="29">
        <v>6</v>
      </c>
      <c r="E89" s="52">
        <v>28.4</v>
      </c>
      <c r="F89" s="52">
        <f t="shared" si="1"/>
        <v>28.968</v>
      </c>
    </row>
    <row r="90" spans="1:6" x14ac:dyDescent="0.3">
      <c r="A90" s="95" t="s">
        <v>2587</v>
      </c>
      <c r="B90" s="84">
        <v>120</v>
      </c>
      <c r="C90" s="141" t="s">
        <v>2589</v>
      </c>
      <c r="D90" s="84">
        <v>6</v>
      </c>
      <c r="E90" s="82">
        <v>31.3</v>
      </c>
      <c r="F90" s="52">
        <f t="shared" si="1"/>
        <v>31.926000000000002</v>
      </c>
    </row>
    <row r="91" spans="1:6" x14ac:dyDescent="0.3">
      <c r="A91" s="95" t="s">
        <v>2588</v>
      </c>
      <c r="B91" s="84">
        <v>120</v>
      </c>
      <c r="C91" s="141" t="s">
        <v>2590</v>
      </c>
      <c r="D91" s="84">
        <v>6</v>
      </c>
      <c r="E91" s="82">
        <v>31.3</v>
      </c>
      <c r="F91" s="52">
        <f t="shared" si="1"/>
        <v>31.926000000000002</v>
      </c>
    </row>
    <row r="92" spans="1:6" x14ac:dyDescent="0.3">
      <c r="A92" s="38" t="s">
        <v>109</v>
      </c>
      <c r="B92" s="29">
        <v>120</v>
      </c>
      <c r="C92" s="139" t="s">
        <v>408</v>
      </c>
      <c r="D92" s="29">
        <v>6</v>
      </c>
      <c r="E92" s="52">
        <v>31.3</v>
      </c>
      <c r="F92" s="52">
        <f t="shared" si="1"/>
        <v>31.926000000000002</v>
      </c>
    </row>
    <row r="93" spans="1:6" x14ac:dyDescent="0.3">
      <c r="A93" s="38" t="s">
        <v>110</v>
      </c>
      <c r="B93" s="29">
        <v>120</v>
      </c>
      <c r="C93" s="139" t="s">
        <v>412</v>
      </c>
      <c r="D93" s="29">
        <v>6</v>
      </c>
      <c r="E93" s="52">
        <v>31.3</v>
      </c>
      <c r="F93" s="52">
        <f t="shared" si="1"/>
        <v>31.926000000000002</v>
      </c>
    </row>
    <row r="94" spans="1:6" x14ac:dyDescent="0.3">
      <c r="A94" s="38" t="s">
        <v>188</v>
      </c>
      <c r="B94" s="29">
        <v>125</v>
      </c>
      <c r="C94" s="139" t="s">
        <v>409</v>
      </c>
      <c r="D94" s="29">
        <v>6</v>
      </c>
      <c r="E94" s="52">
        <v>32.700000000000003</v>
      </c>
      <c r="F94" s="52">
        <f t="shared" si="1"/>
        <v>33.354000000000006</v>
      </c>
    </row>
    <row r="95" spans="1:6" x14ac:dyDescent="0.3">
      <c r="A95" s="127"/>
      <c r="B95" s="10"/>
      <c r="C95" s="140"/>
      <c r="D95" s="10"/>
      <c r="E95" s="67"/>
      <c r="F95" s="53"/>
    </row>
    <row r="96" spans="1:6" ht="39" customHeight="1" x14ac:dyDescent="0.3">
      <c r="A96" s="122" t="s">
        <v>335</v>
      </c>
      <c r="B96" s="56" t="s">
        <v>1228</v>
      </c>
      <c r="C96" s="122" t="s">
        <v>383</v>
      </c>
      <c r="D96" s="56" t="s">
        <v>1230</v>
      </c>
      <c r="E96" s="118" t="s">
        <v>2917</v>
      </c>
      <c r="F96" s="119" t="s">
        <v>2922</v>
      </c>
    </row>
    <row r="97" spans="1:7" x14ac:dyDescent="0.3">
      <c r="A97" s="38" t="s">
        <v>1594</v>
      </c>
      <c r="B97" s="29">
        <v>60</v>
      </c>
      <c r="C97" s="139" t="s">
        <v>1596</v>
      </c>
      <c r="D97" s="29">
        <v>6</v>
      </c>
      <c r="E97" s="52">
        <v>25.75</v>
      </c>
      <c r="F97" s="52">
        <f t="shared" si="1"/>
        <v>26.265000000000001</v>
      </c>
      <c r="G97" s="70"/>
    </row>
    <row r="98" spans="1:7" x14ac:dyDescent="0.3">
      <c r="A98" s="38" t="s">
        <v>1595</v>
      </c>
      <c r="B98" s="29">
        <v>65</v>
      </c>
      <c r="C98" s="139" t="s">
        <v>1597</v>
      </c>
      <c r="D98" s="29">
        <v>6</v>
      </c>
      <c r="E98" s="52">
        <v>26.5</v>
      </c>
      <c r="F98" s="52">
        <f t="shared" si="1"/>
        <v>27.03</v>
      </c>
    </row>
    <row r="99" spans="1:7" x14ac:dyDescent="0.3">
      <c r="A99" s="38" t="s">
        <v>1598</v>
      </c>
      <c r="B99" s="29">
        <v>70</v>
      </c>
      <c r="C99" s="139" t="s">
        <v>1599</v>
      </c>
      <c r="D99" s="29">
        <v>6</v>
      </c>
      <c r="E99" s="52">
        <v>27.3</v>
      </c>
      <c r="F99" s="52">
        <f t="shared" si="1"/>
        <v>27.846</v>
      </c>
    </row>
    <row r="100" spans="1:7" x14ac:dyDescent="0.3">
      <c r="A100" s="38" t="s">
        <v>1600</v>
      </c>
      <c r="B100" s="29">
        <v>70</v>
      </c>
      <c r="C100" s="139" t="s">
        <v>1620</v>
      </c>
      <c r="D100" s="29">
        <v>6</v>
      </c>
      <c r="E100" s="52">
        <v>27.3</v>
      </c>
      <c r="F100" s="52">
        <f t="shared" si="1"/>
        <v>27.846</v>
      </c>
      <c r="G100" s="70"/>
    </row>
    <row r="101" spans="1:7" x14ac:dyDescent="0.3">
      <c r="A101" s="38" t="s">
        <v>1601</v>
      </c>
      <c r="B101" s="29">
        <v>75</v>
      </c>
      <c r="C101" s="139" t="s">
        <v>1621</v>
      </c>
      <c r="D101" s="29">
        <v>6</v>
      </c>
      <c r="E101" s="52">
        <v>29</v>
      </c>
      <c r="F101" s="52">
        <f t="shared" si="1"/>
        <v>29.580000000000002</v>
      </c>
    </row>
    <row r="102" spans="1:7" x14ac:dyDescent="0.3">
      <c r="A102" s="38" t="s">
        <v>1602</v>
      </c>
      <c r="B102" s="29">
        <v>80</v>
      </c>
      <c r="C102" s="139" t="s">
        <v>1622</v>
      </c>
      <c r="D102" s="29">
        <v>6</v>
      </c>
      <c r="E102" s="52">
        <v>29.5</v>
      </c>
      <c r="F102" s="52">
        <f t="shared" si="1"/>
        <v>30.09</v>
      </c>
    </row>
    <row r="103" spans="1:7" x14ac:dyDescent="0.3">
      <c r="A103" s="38" t="s">
        <v>1603</v>
      </c>
      <c r="B103" s="29">
        <v>80</v>
      </c>
      <c r="C103" s="139" t="s">
        <v>1623</v>
      </c>
      <c r="D103" s="29">
        <v>6</v>
      </c>
      <c r="E103" s="52">
        <v>29.5</v>
      </c>
      <c r="F103" s="52">
        <f t="shared" si="1"/>
        <v>30.09</v>
      </c>
    </row>
    <row r="104" spans="1:7" x14ac:dyDescent="0.3">
      <c r="A104" s="38" t="s">
        <v>1604</v>
      </c>
      <c r="B104" s="29">
        <v>80</v>
      </c>
      <c r="C104" s="139" t="s">
        <v>1624</v>
      </c>
      <c r="D104" s="29">
        <v>6</v>
      </c>
      <c r="E104" s="52">
        <v>29.5</v>
      </c>
      <c r="F104" s="52">
        <f t="shared" si="1"/>
        <v>30.09</v>
      </c>
    </row>
    <row r="105" spans="1:7" x14ac:dyDescent="0.3">
      <c r="A105" s="38" t="s">
        <v>1605</v>
      </c>
      <c r="B105" s="29">
        <v>85</v>
      </c>
      <c r="C105" s="139" t="s">
        <v>1625</v>
      </c>
      <c r="D105" s="29">
        <v>6</v>
      </c>
      <c r="E105" s="52">
        <v>30</v>
      </c>
      <c r="F105" s="52">
        <f t="shared" si="1"/>
        <v>30.6</v>
      </c>
    </row>
    <row r="106" spans="1:7" x14ac:dyDescent="0.3">
      <c r="A106" s="38" t="s">
        <v>1606</v>
      </c>
      <c r="B106" s="29">
        <v>85</v>
      </c>
      <c r="C106" s="139" t="s">
        <v>1626</v>
      </c>
      <c r="D106" s="29">
        <v>6</v>
      </c>
      <c r="E106" s="52">
        <v>30</v>
      </c>
      <c r="F106" s="52">
        <f t="shared" si="1"/>
        <v>30.6</v>
      </c>
    </row>
    <row r="107" spans="1:7" x14ac:dyDescent="0.3">
      <c r="A107" s="38" t="s">
        <v>1607</v>
      </c>
      <c r="B107" s="29">
        <v>90</v>
      </c>
      <c r="C107" s="139" t="s">
        <v>1627</v>
      </c>
      <c r="D107" s="29">
        <v>6</v>
      </c>
      <c r="E107" s="52">
        <v>30.4</v>
      </c>
      <c r="F107" s="52">
        <f t="shared" si="1"/>
        <v>31.007999999999999</v>
      </c>
    </row>
    <row r="108" spans="1:7" x14ac:dyDescent="0.3">
      <c r="A108" s="38" t="s">
        <v>1608</v>
      </c>
      <c r="B108" s="29">
        <v>90</v>
      </c>
      <c r="C108" s="139" t="s">
        <v>1628</v>
      </c>
      <c r="D108" s="29">
        <v>6</v>
      </c>
      <c r="E108" s="52">
        <v>30.4</v>
      </c>
      <c r="F108" s="52">
        <f t="shared" si="1"/>
        <v>31.007999999999999</v>
      </c>
    </row>
    <row r="109" spans="1:7" x14ac:dyDescent="0.3">
      <c r="A109" s="38" t="s">
        <v>1609</v>
      </c>
      <c r="B109" s="29">
        <v>90</v>
      </c>
      <c r="C109" s="139" t="s">
        <v>1629</v>
      </c>
      <c r="D109" s="29">
        <v>6</v>
      </c>
      <c r="E109" s="52">
        <v>30.4</v>
      </c>
      <c r="F109" s="52">
        <f t="shared" si="1"/>
        <v>31.007999999999999</v>
      </c>
    </row>
    <row r="110" spans="1:7" x14ac:dyDescent="0.3">
      <c r="A110" s="38" t="s">
        <v>1610</v>
      </c>
      <c r="B110" s="29">
        <v>90</v>
      </c>
      <c r="C110" s="139" t="s">
        <v>1630</v>
      </c>
      <c r="D110" s="29">
        <v>6</v>
      </c>
      <c r="E110" s="52">
        <v>30.4</v>
      </c>
      <c r="F110" s="52">
        <f t="shared" si="1"/>
        <v>31.007999999999999</v>
      </c>
    </row>
    <row r="111" spans="1:7" x14ac:dyDescent="0.3">
      <c r="A111" s="38" t="s">
        <v>1611</v>
      </c>
      <c r="B111" s="29">
        <v>95</v>
      </c>
      <c r="C111" s="139" t="s">
        <v>1631</v>
      </c>
      <c r="D111" s="29">
        <v>6</v>
      </c>
      <c r="E111" s="52">
        <v>31.15</v>
      </c>
      <c r="F111" s="52">
        <f t="shared" si="1"/>
        <v>31.773</v>
      </c>
    </row>
    <row r="112" spans="1:7" x14ac:dyDescent="0.3">
      <c r="A112" s="38" t="s">
        <v>1612</v>
      </c>
      <c r="B112" s="29">
        <v>100</v>
      </c>
      <c r="C112" s="139" t="s">
        <v>1632</v>
      </c>
      <c r="D112" s="29">
        <v>6</v>
      </c>
      <c r="E112" s="52">
        <v>32</v>
      </c>
      <c r="F112" s="52">
        <f t="shared" si="1"/>
        <v>32.64</v>
      </c>
    </row>
    <row r="113" spans="1:6" x14ac:dyDescent="0.3">
      <c r="A113" s="38" t="s">
        <v>1613</v>
      </c>
      <c r="B113" s="29">
        <v>100</v>
      </c>
      <c r="C113" s="139" t="s">
        <v>1633</v>
      </c>
      <c r="D113" s="29">
        <v>6</v>
      </c>
      <c r="E113" s="52">
        <v>32</v>
      </c>
      <c r="F113" s="52">
        <f t="shared" si="1"/>
        <v>32.64</v>
      </c>
    </row>
    <row r="114" spans="1:6" x14ac:dyDescent="0.3">
      <c r="A114" s="38" t="s">
        <v>1614</v>
      </c>
      <c r="B114" s="29">
        <v>100</v>
      </c>
      <c r="C114" s="139" t="s">
        <v>1634</v>
      </c>
      <c r="D114" s="29">
        <v>6</v>
      </c>
      <c r="E114" s="52">
        <v>32</v>
      </c>
      <c r="F114" s="52">
        <f t="shared" si="1"/>
        <v>32.64</v>
      </c>
    </row>
    <row r="115" spans="1:6" x14ac:dyDescent="0.3">
      <c r="A115" s="38" t="s">
        <v>1615</v>
      </c>
      <c r="B115" s="29">
        <v>100</v>
      </c>
      <c r="C115" s="139" t="s">
        <v>1635</v>
      </c>
      <c r="D115" s="29">
        <v>6</v>
      </c>
      <c r="E115" s="52">
        <v>32</v>
      </c>
      <c r="F115" s="52">
        <f t="shared" si="1"/>
        <v>32.64</v>
      </c>
    </row>
    <row r="116" spans="1:6" x14ac:dyDescent="0.3">
      <c r="A116" s="38" t="s">
        <v>1616</v>
      </c>
      <c r="B116" s="29">
        <v>110</v>
      </c>
      <c r="C116" s="139" t="s">
        <v>1636</v>
      </c>
      <c r="D116" s="29">
        <v>6</v>
      </c>
      <c r="E116" s="52">
        <v>33.549999999999997</v>
      </c>
      <c r="F116" s="52">
        <f t="shared" si="1"/>
        <v>34.220999999999997</v>
      </c>
    </row>
    <row r="117" spans="1:6" x14ac:dyDescent="0.3">
      <c r="A117" s="38" t="s">
        <v>1617</v>
      </c>
      <c r="B117" s="29">
        <v>110</v>
      </c>
      <c r="C117" s="139" t="s">
        <v>1637</v>
      </c>
      <c r="D117" s="29">
        <v>6</v>
      </c>
      <c r="E117" s="52">
        <v>33.549999999999997</v>
      </c>
      <c r="F117" s="52">
        <f t="shared" si="1"/>
        <v>34.220999999999997</v>
      </c>
    </row>
    <row r="118" spans="1:6" x14ac:dyDescent="0.3">
      <c r="A118" s="38" t="s">
        <v>1618</v>
      </c>
      <c r="B118" s="29">
        <v>110</v>
      </c>
      <c r="C118" s="139" t="s">
        <v>1638</v>
      </c>
      <c r="D118" s="29">
        <v>6</v>
      </c>
      <c r="E118" s="52">
        <v>33.549999999999997</v>
      </c>
      <c r="F118" s="52">
        <f t="shared" si="1"/>
        <v>34.220999999999997</v>
      </c>
    </row>
    <row r="119" spans="1:6" x14ac:dyDescent="0.3">
      <c r="A119" s="38" t="s">
        <v>1641</v>
      </c>
      <c r="B119" s="29">
        <v>110</v>
      </c>
      <c r="C119" s="139" t="s">
        <v>1639</v>
      </c>
      <c r="D119" s="29">
        <v>6</v>
      </c>
      <c r="E119" s="52">
        <v>33.549999999999997</v>
      </c>
      <c r="F119" s="52">
        <f t="shared" si="1"/>
        <v>34.220999999999997</v>
      </c>
    </row>
    <row r="120" spans="1:6" x14ac:dyDescent="0.3">
      <c r="A120" s="38" t="s">
        <v>1619</v>
      </c>
      <c r="B120" s="29">
        <v>120</v>
      </c>
      <c r="C120" s="139" t="s">
        <v>1640</v>
      </c>
      <c r="D120" s="29">
        <v>6</v>
      </c>
      <c r="E120" s="52">
        <v>35.799999999999997</v>
      </c>
      <c r="F120" s="52">
        <f t="shared" si="1"/>
        <v>36.515999999999998</v>
      </c>
    </row>
    <row r="121" spans="1:6" x14ac:dyDescent="0.3">
      <c r="A121" s="127"/>
      <c r="B121" s="10"/>
      <c r="C121" s="140"/>
      <c r="D121" s="10"/>
      <c r="E121" s="67"/>
      <c r="F121" s="53"/>
    </row>
    <row r="122" spans="1:6" ht="28.8" x14ac:dyDescent="0.3">
      <c r="A122" s="122" t="s">
        <v>335</v>
      </c>
      <c r="B122" s="56" t="s">
        <v>1228</v>
      </c>
      <c r="C122" s="122" t="s">
        <v>383</v>
      </c>
      <c r="D122" s="56" t="s">
        <v>1230</v>
      </c>
      <c r="E122" s="118" t="s">
        <v>2916</v>
      </c>
      <c r="F122" s="119" t="s">
        <v>2922</v>
      </c>
    </row>
    <row r="123" spans="1:6" x14ac:dyDescent="0.3">
      <c r="A123" s="38" t="s">
        <v>201</v>
      </c>
      <c r="B123" s="29">
        <v>60</v>
      </c>
      <c r="C123" s="139" t="s">
        <v>415</v>
      </c>
      <c r="D123" s="29">
        <v>6</v>
      </c>
      <c r="E123" s="52">
        <v>27</v>
      </c>
      <c r="F123" s="52">
        <f t="shared" si="1"/>
        <v>27.54</v>
      </c>
    </row>
    <row r="124" spans="1:6" x14ac:dyDescent="0.3">
      <c r="A124" s="38" t="s">
        <v>202</v>
      </c>
      <c r="B124" s="29">
        <v>65</v>
      </c>
      <c r="C124" s="139" t="s">
        <v>416</v>
      </c>
      <c r="D124" s="29">
        <v>6</v>
      </c>
      <c r="E124" s="52">
        <v>27.5</v>
      </c>
      <c r="F124" s="52">
        <f t="shared" si="1"/>
        <v>28.05</v>
      </c>
    </row>
    <row r="125" spans="1:6" x14ac:dyDescent="0.3">
      <c r="A125" s="38" t="s">
        <v>155</v>
      </c>
      <c r="B125" s="29">
        <v>70</v>
      </c>
      <c r="C125" s="139" t="s">
        <v>417</v>
      </c>
      <c r="D125" s="29">
        <v>6</v>
      </c>
      <c r="E125" s="52">
        <v>28.2</v>
      </c>
      <c r="F125" s="52">
        <f t="shared" si="1"/>
        <v>28.763999999999999</v>
      </c>
    </row>
    <row r="126" spans="1:6" x14ac:dyDescent="0.3">
      <c r="A126" s="127"/>
      <c r="B126" s="10"/>
      <c r="C126" s="140"/>
      <c r="D126" s="10"/>
      <c r="E126" s="67"/>
      <c r="F126" s="53"/>
    </row>
    <row r="127" spans="1:6" ht="28.8" x14ac:dyDescent="0.3">
      <c r="A127" s="122" t="s">
        <v>335</v>
      </c>
      <c r="B127" s="56" t="s">
        <v>1228</v>
      </c>
      <c r="C127" s="122" t="s">
        <v>383</v>
      </c>
      <c r="D127" s="56" t="s">
        <v>1230</v>
      </c>
      <c r="E127" s="118" t="s">
        <v>2916</v>
      </c>
      <c r="F127" s="119" t="s">
        <v>2922</v>
      </c>
    </row>
    <row r="128" spans="1:6" x14ac:dyDescent="0.3">
      <c r="A128" s="38" t="s">
        <v>140</v>
      </c>
      <c r="B128" s="29">
        <v>75</v>
      </c>
      <c r="C128" s="139" t="s">
        <v>418</v>
      </c>
      <c r="D128" s="29">
        <v>6</v>
      </c>
      <c r="E128" s="52">
        <v>28.8</v>
      </c>
      <c r="F128" s="52">
        <f t="shared" si="1"/>
        <v>29.376000000000001</v>
      </c>
    </row>
    <row r="129" spans="1:6" x14ac:dyDescent="0.3">
      <c r="A129" s="38" t="s">
        <v>305</v>
      </c>
      <c r="B129" s="29">
        <v>80</v>
      </c>
      <c r="C129" s="139" t="s">
        <v>419</v>
      </c>
      <c r="D129" s="29">
        <v>6</v>
      </c>
      <c r="E129" s="52">
        <v>29.5</v>
      </c>
      <c r="F129" s="52">
        <f t="shared" si="1"/>
        <v>30.09</v>
      </c>
    </row>
    <row r="130" spans="1:6" x14ac:dyDescent="0.3">
      <c r="A130" s="38" t="s">
        <v>2269</v>
      </c>
      <c r="B130" s="29">
        <v>85</v>
      </c>
      <c r="C130" s="139" t="s">
        <v>2270</v>
      </c>
      <c r="D130" s="29">
        <v>6</v>
      </c>
      <c r="E130" s="52">
        <v>30.25</v>
      </c>
      <c r="F130" s="52">
        <f t="shared" si="1"/>
        <v>30.855</v>
      </c>
    </row>
    <row r="131" spans="1:6" x14ac:dyDescent="0.3">
      <c r="A131" s="38" t="s">
        <v>156</v>
      </c>
      <c r="B131" s="29">
        <v>90</v>
      </c>
      <c r="C131" s="139" t="s">
        <v>420</v>
      </c>
      <c r="D131" s="29">
        <v>6</v>
      </c>
      <c r="E131" s="52">
        <v>31</v>
      </c>
      <c r="F131" s="52">
        <f t="shared" si="1"/>
        <v>31.62</v>
      </c>
    </row>
    <row r="132" spans="1:6" x14ac:dyDescent="0.3">
      <c r="A132" s="8"/>
      <c r="C132" s="8"/>
      <c r="E132" s="67"/>
      <c r="F132" s="53"/>
    </row>
    <row r="133" spans="1:6" ht="28.8" x14ac:dyDescent="0.3">
      <c r="A133" s="122" t="s">
        <v>335</v>
      </c>
      <c r="B133" s="56" t="s">
        <v>1228</v>
      </c>
      <c r="C133" s="122" t="s">
        <v>383</v>
      </c>
      <c r="D133" s="56" t="s">
        <v>1230</v>
      </c>
      <c r="E133" s="118" t="s">
        <v>2916</v>
      </c>
      <c r="F133" s="119" t="s">
        <v>2922</v>
      </c>
    </row>
    <row r="134" spans="1:6" x14ac:dyDescent="0.3">
      <c r="A134" s="38" t="s">
        <v>421</v>
      </c>
      <c r="B134" s="29">
        <v>35</v>
      </c>
      <c r="C134" s="139" t="s">
        <v>422</v>
      </c>
      <c r="D134" s="29">
        <v>6</v>
      </c>
      <c r="E134" s="52">
        <v>13.95</v>
      </c>
      <c r="F134" s="52">
        <f t="shared" ref="F134:F196" si="2">E134*1.02</f>
        <v>14.228999999999999</v>
      </c>
    </row>
    <row r="135" spans="1:6" x14ac:dyDescent="0.3">
      <c r="A135" s="38" t="s">
        <v>141</v>
      </c>
      <c r="B135" s="29">
        <v>40</v>
      </c>
      <c r="C135" s="139" t="s">
        <v>423</v>
      </c>
      <c r="D135" s="29">
        <v>6</v>
      </c>
      <c r="E135" s="52">
        <v>13.95</v>
      </c>
      <c r="F135" s="52">
        <f t="shared" si="2"/>
        <v>14.228999999999999</v>
      </c>
    </row>
    <row r="136" spans="1:6" x14ac:dyDescent="0.3">
      <c r="A136" s="38" t="s">
        <v>306</v>
      </c>
      <c r="B136" s="29">
        <v>45</v>
      </c>
      <c r="C136" s="139" t="s">
        <v>424</v>
      </c>
      <c r="D136" s="29">
        <v>6</v>
      </c>
      <c r="E136" s="52">
        <v>14.45</v>
      </c>
      <c r="F136" s="52">
        <f t="shared" si="2"/>
        <v>14.738999999999999</v>
      </c>
    </row>
    <row r="137" spans="1:6" ht="15" customHeight="1" x14ac:dyDescent="0.3">
      <c r="A137" s="38" t="s">
        <v>307</v>
      </c>
      <c r="B137" s="29">
        <v>50</v>
      </c>
      <c r="C137" s="139" t="s">
        <v>425</v>
      </c>
      <c r="D137" s="29">
        <v>6</v>
      </c>
      <c r="E137" s="52">
        <v>14.9</v>
      </c>
      <c r="F137" s="52">
        <f t="shared" si="2"/>
        <v>15.198</v>
      </c>
    </row>
    <row r="138" spans="1:6" x14ac:dyDescent="0.3">
      <c r="A138" s="38" t="s">
        <v>157</v>
      </c>
      <c r="B138" s="29">
        <v>55</v>
      </c>
      <c r="C138" s="139" t="s">
        <v>426</v>
      </c>
      <c r="D138" s="29">
        <v>6</v>
      </c>
      <c r="E138" s="52">
        <v>15.35</v>
      </c>
      <c r="F138" s="52">
        <f t="shared" si="2"/>
        <v>15.657</v>
      </c>
    </row>
    <row r="139" spans="1:6" x14ac:dyDescent="0.3">
      <c r="A139" s="38" t="s">
        <v>158</v>
      </c>
      <c r="B139" s="29">
        <v>60</v>
      </c>
      <c r="C139" s="139" t="s">
        <v>427</v>
      </c>
      <c r="D139" s="29">
        <v>6</v>
      </c>
      <c r="E139" s="52">
        <v>15.8</v>
      </c>
      <c r="F139" s="52">
        <f t="shared" si="2"/>
        <v>16.116</v>
      </c>
    </row>
    <row r="140" spans="1:6" x14ac:dyDescent="0.3">
      <c r="A140" s="38" t="s">
        <v>203</v>
      </c>
      <c r="B140" s="29">
        <v>70</v>
      </c>
      <c r="C140" s="139" t="s">
        <v>428</v>
      </c>
      <c r="D140" s="29">
        <v>6</v>
      </c>
      <c r="E140" s="52">
        <v>17.149999999999999</v>
      </c>
      <c r="F140" s="52">
        <f t="shared" si="2"/>
        <v>17.492999999999999</v>
      </c>
    </row>
    <row r="141" spans="1:6" x14ac:dyDescent="0.3">
      <c r="A141" s="38" t="s">
        <v>308</v>
      </c>
      <c r="B141" s="29">
        <v>80</v>
      </c>
      <c r="C141" s="139" t="s">
        <v>429</v>
      </c>
      <c r="D141" s="29">
        <v>6</v>
      </c>
      <c r="E141" s="52">
        <v>17.53</v>
      </c>
      <c r="F141" s="52">
        <f t="shared" si="2"/>
        <v>17.880600000000001</v>
      </c>
    </row>
    <row r="142" spans="1:6" x14ac:dyDescent="0.3">
      <c r="A142" s="129"/>
      <c r="C142" s="142"/>
      <c r="E142" s="67"/>
      <c r="F142" s="53"/>
    </row>
    <row r="143" spans="1:6" ht="22.8" x14ac:dyDescent="0.4">
      <c r="A143" s="126" t="s">
        <v>1644</v>
      </c>
      <c r="B143" s="2"/>
      <c r="C143" s="126"/>
      <c r="D143" s="2"/>
      <c r="E143" s="67"/>
      <c r="F143" s="53"/>
    </row>
    <row r="144" spans="1:6" x14ac:dyDescent="0.3">
      <c r="A144" s="125"/>
      <c r="B144" s="3"/>
      <c r="C144" s="138"/>
      <c r="D144" s="3"/>
      <c r="E144" s="67"/>
      <c r="F144" s="53"/>
    </row>
    <row r="145" spans="1:6" ht="28.8" x14ac:dyDescent="0.3">
      <c r="A145" s="122" t="s">
        <v>335</v>
      </c>
      <c r="B145" s="56" t="s">
        <v>1228</v>
      </c>
      <c r="C145" s="122" t="s">
        <v>383</v>
      </c>
      <c r="D145" s="56" t="s">
        <v>1230</v>
      </c>
      <c r="E145" s="118" t="s">
        <v>2916</v>
      </c>
      <c r="F145" s="119" t="s">
        <v>2922</v>
      </c>
    </row>
    <row r="146" spans="1:6" x14ac:dyDescent="0.3">
      <c r="A146" s="38" t="s">
        <v>1580</v>
      </c>
      <c r="B146" s="29">
        <v>40</v>
      </c>
      <c r="C146" s="139" t="s">
        <v>423</v>
      </c>
      <c r="D146" s="29">
        <v>6</v>
      </c>
      <c r="E146" s="50">
        <v>8.75</v>
      </c>
      <c r="F146" s="52">
        <f t="shared" si="2"/>
        <v>8.9250000000000007</v>
      </c>
    </row>
    <row r="147" spans="1:6" x14ac:dyDescent="0.3">
      <c r="A147" s="38" t="s">
        <v>1642</v>
      </c>
      <c r="B147" s="29">
        <v>40</v>
      </c>
      <c r="C147" s="139" t="s">
        <v>1643</v>
      </c>
      <c r="D147" s="29">
        <v>6</v>
      </c>
      <c r="E147" s="50">
        <v>8.75</v>
      </c>
      <c r="F147" s="52">
        <f t="shared" si="2"/>
        <v>8.9250000000000007</v>
      </c>
    </row>
    <row r="148" spans="1:6" x14ac:dyDescent="0.3">
      <c r="A148" s="130"/>
      <c r="B148" s="10"/>
      <c r="C148" s="140"/>
      <c r="D148" s="10"/>
      <c r="E148" s="67"/>
      <c r="F148" s="53"/>
    </row>
    <row r="149" spans="1:6" ht="22.8" x14ac:dyDescent="0.4">
      <c r="A149" s="126" t="s">
        <v>430</v>
      </c>
      <c r="C149" s="142"/>
      <c r="E149" s="67"/>
      <c r="F149" s="53"/>
    </row>
    <row r="150" spans="1:6" x14ac:dyDescent="0.3">
      <c r="A150" s="8"/>
      <c r="C150" s="8"/>
      <c r="E150" s="67"/>
      <c r="F150" s="53"/>
    </row>
    <row r="151" spans="1:6" ht="28.8" x14ac:dyDescent="0.3">
      <c r="A151" s="122" t="s">
        <v>335</v>
      </c>
      <c r="B151" s="56" t="s">
        <v>1228</v>
      </c>
      <c r="C151" s="122" t="s">
        <v>383</v>
      </c>
      <c r="D151" s="56" t="s">
        <v>1230</v>
      </c>
      <c r="E151" s="118" t="s">
        <v>2916</v>
      </c>
      <c r="F151" s="119" t="s">
        <v>2922</v>
      </c>
    </row>
    <row r="152" spans="1:6" x14ac:dyDescent="0.3">
      <c r="A152" s="38" t="s">
        <v>81</v>
      </c>
      <c r="B152" s="29">
        <v>56</v>
      </c>
      <c r="C152" s="139" t="s">
        <v>431</v>
      </c>
      <c r="D152" s="29">
        <v>12</v>
      </c>
      <c r="E152" s="52">
        <v>8.6</v>
      </c>
      <c r="F152" s="52">
        <f t="shared" si="2"/>
        <v>8.7720000000000002</v>
      </c>
    </row>
    <row r="153" spans="1:6" x14ac:dyDescent="0.3">
      <c r="A153" s="38" t="s">
        <v>282</v>
      </c>
      <c r="B153" s="29">
        <v>60</v>
      </c>
      <c r="C153" s="139" t="s">
        <v>432</v>
      </c>
      <c r="D153" s="29">
        <v>12</v>
      </c>
      <c r="E153" s="52">
        <v>9</v>
      </c>
      <c r="F153" s="52">
        <f t="shared" si="2"/>
        <v>9.18</v>
      </c>
    </row>
    <row r="154" spans="1:6" x14ac:dyDescent="0.3">
      <c r="A154" s="38" t="s">
        <v>89</v>
      </c>
      <c r="B154" s="29">
        <v>61</v>
      </c>
      <c r="C154" s="139" t="s">
        <v>433</v>
      </c>
      <c r="D154" s="29">
        <v>12</v>
      </c>
      <c r="E154" s="52">
        <v>9.1</v>
      </c>
      <c r="F154" s="52">
        <f t="shared" si="2"/>
        <v>9.282</v>
      </c>
    </row>
    <row r="155" spans="1:6" x14ac:dyDescent="0.3">
      <c r="A155" s="38" t="s">
        <v>283</v>
      </c>
      <c r="B155" s="29">
        <v>65</v>
      </c>
      <c r="C155" s="139" t="s">
        <v>434</v>
      </c>
      <c r="D155" s="29">
        <v>12</v>
      </c>
      <c r="E155" s="52">
        <v>9.4</v>
      </c>
      <c r="F155" s="52">
        <f t="shared" si="2"/>
        <v>9.588000000000001</v>
      </c>
    </row>
    <row r="156" spans="1:6" x14ac:dyDescent="0.3">
      <c r="A156" s="38" t="s">
        <v>281</v>
      </c>
      <c r="B156" s="29">
        <v>66</v>
      </c>
      <c r="C156" s="139" t="s">
        <v>435</v>
      </c>
      <c r="D156" s="29">
        <v>12</v>
      </c>
      <c r="E156" s="52">
        <v>9.5</v>
      </c>
      <c r="F156" s="52">
        <f t="shared" si="2"/>
        <v>9.69</v>
      </c>
    </row>
    <row r="157" spans="1:6" x14ac:dyDescent="0.3">
      <c r="A157" s="38" t="s">
        <v>284</v>
      </c>
      <c r="B157" s="29">
        <v>70</v>
      </c>
      <c r="C157" s="139" t="s">
        <v>436</v>
      </c>
      <c r="D157" s="29">
        <v>12</v>
      </c>
      <c r="E157" s="52">
        <v>9.8000000000000007</v>
      </c>
      <c r="F157" s="52">
        <f t="shared" si="2"/>
        <v>9.9960000000000004</v>
      </c>
    </row>
    <row r="158" spans="1:6" x14ac:dyDescent="0.3">
      <c r="A158" s="38" t="s">
        <v>286</v>
      </c>
      <c r="B158" s="29">
        <v>70</v>
      </c>
      <c r="C158" s="139" t="s">
        <v>437</v>
      </c>
      <c r="D158" s="29">
        <v>12</v>
      </c>
      <c r="E158" s="52">
        <v>9.8000000000000007</v>
      </c>
      <c r="F158" s="52">
        <f t="shared" si="2"/>
        <v>9.9960000000000004</v>
      </c>
    </row>
    <row r="159" spans="1:6" x14ac:dyDescent="0.3">
      <c r="A159" s="38" t="s">
        <v>124</v>
      </c>
      <c r="B159" s="29">
        <v>75</v>
      </c>
      <c r="C159" s="139" t="s">
        <v>438</v>
      </c>
      <c r="D159" s="29">
        <v>12</v>
      </c>
      <c r="E159" s="52">
        <v>10.3</v>
      </c>
      <c r="F159" s="52">
        <f t="shared" si="2"/>
        <v>10.506</v>
      </c>
    </row>
    <row r="160" spans="1:6" x14ac:dyDescent="0.3">
      <c r="A160" s="38" t="s">
        <v>91</v>
      </c>
      <c r="B160" s="29">
        <v>75</v>
      </c>
      <c r="C160" s="139" t="s">
        <v>439</v>
      </c>
      <c r="D160" s="29">
        <v>12</v>
      </c>
      <c r="E160" s="52">
        <v>10.3</v>
      </c>
      <c r="F160" s="52">
        <f t="shared" si="2"/>
        <v>10.506</v>
      </c>
    </row>
    <row r="161" spans="1:6" x14ac:dyDescent="0.3">
      <c r="A161" s="38" t="s">
        <v>90</v>
      </c>
      <c r="B161" s="29">
        <v>80</v>
      </c>
      <c r="C161" s="139" t="s">
        <v>440</v>
      </c>
      <c r="D161" s="29">
        <v>12</v>
      </c>
      <c r="E161" s="52">
        <v>10.8</v>
      </c>
      <c r="F161" s="52">
        <f t="shared" si="2"/>
        <v>11.016000000000002</v>
      </c>
    </row>
    <row r="162" spans="1:6" x14ac:dyDescent="0.3">
      <c r="A162" s="38" t="s">
        <v>92</v>
      </c>
      <c r="B162" s="29">
        <v>80</v>
      </c>
      <c r="C162" s="139" t="s">
        <v>441</v>
      </c>
      <c r="D162" s="29">
        <v>12</v>
      </c>
      <c r="E162" s="52">
        <v>10.8</v>
      </c>
      <c r="F162" s="52">
        <f t="shared" si="2"/>
        <v>11.016000000000002</v>
      </c>
    </row>
    <row r="163" spans="1:6" x14ac:dyDescent="0.3">
      <c r="A163" s="38" t="s">
        <v>128</v>
      </c>
      <c r="B163" s="29">
        <v>80</v>
      </c>
      <c r="C163" s="139" t="s">
        <v>442</v>
      </c>
      <c r="D163" s="29">
        <v>12</v>
      </c>
      <c r="E163" s="52">
        <v>10.8</v>
      </c>
      <c r="F163" s="52">
        <f t="shared" si="2"/>
        <v>11.016000000000002</v>
      </c>
    </row>
    <row r="164" spans="1:6" x14ac:dyDescent="0.3">
      <c r="A164" s="38" t="s">
        <v>93</v>
      </c>
      <c r="B164" s="29">
        <v>85</v>
      </c>
      <c r="C164" s="139" t="s">
        <v>443</v>
      </c>
      <c r="D164" s="29">
        <v>12</v>
      </c>
      <c r="E164" s="52">
        <v>10.55</v>
      </c>
      <c r="F164" s="52">
        <f t="shared" si="2"/>
        <v>10.761000000000001</v>
      </c>
    </row>
    <row r="165" spans="1:6" x14ac:dyDescent="0.3">
      <c r="A165" s="38" t="s">
        <v>126</v>
      </c>
      <c r="B165" s="29">
        <v>90</v>
      </c>
      <c r="C165" s="139" t="s">
        <v>444</v>
      </c>
      <c r="D165" s="29">
        <v>12</v>
      </c>
      <c r="E165" s="52">
        <v>12.05</v>
      </c>
      <c r="F165" s="52">
        <f t="shared" si="2"/>
        <v>12.291</v>
      </c>
    </row>
    <row r="166" spans="1:6" x14ac:dyDescent="0.3">
      <c r="A166" s="38" t="s">
        <v>129</v>
      </c>
      <c r="B166" s="29">
        <v>90</v>
      </c>
      <c r="C166" s="139" t="s">
        <v>445</v>
      </c>
      <c r="D166" s="29">
        <v>12</v>
      </c>
      <c r="E166" s="52">
        <v>12.05</v>
      </c>
      <c r="F166" s="52">
        <f t="shared" si="2"/>
        <v>12.291</v>
      </c>
    </row>
    <row r="167" spans="1:6" x14ac:dyDescent="0.3">
      <c r="A167" s="38" t="s">
        <v>130</v>
      </c>
      <c r="B167" s="29">
        <v>90</v>
      </c>
      <c r="C167" s="139" t="s">
        <v>446</v>
      </c>
      <c r="D167" s="29">
        <v>12</v>
      </c>
      <c r="E167" s="52">
        <v>12.05</v>
      </c>
      <c r="F167" s="52">
        <f t="shared" si="2"/>
        <v>12.291</v>
      </c>
    </row>
    <row r="168" spans="1:6" x14ac:dyDescent="0.3">
      <c r="A168" s="38" t="s">
        <v>125</v>
      </c>
      <c r="B168" s="29">
        <v>90</v>
      </c>
      <c r="C168" s="139" t="s">
        <v>447</v>
      </c>
      <c r="D168" s="29">
        <v>12</v>
      </c>
      <c r="E168" s="52">
        <v>12.05</v>
      </c>
      <c r="F168" s="52">
        <f t="shared" si="2"/>
        <v>12.291</v>
      </c>
    </row>
    <row r="169" spans="1:6" x14ac:dyDescent="0.3">
      <c r="A169" s="38" t="s">
        <v>285</v>
      </c>
      <c r="B169" s="29">
        <v>100</v>
      </c>
      <c r="C169" s="139" t="s">
        <v>448</v>
      </c>
      <c r="D169" s="29">
        <v>12</v>
      </c>
      <c r="E169" s="52">
        <v>13.05</v>
      </c>
      <c r="F169" s="52">
        <f t="shared" si="2"/>
        <v>13.311000000000002</v>
      </c>
    </row>
    <row r="170" spans="1:6" x14ac:dyDescent="0.3">
      <c r="A170" s="38" t="s">
        <v>131</v>
      </c>
      <c r="B170" s="29">
        <v>100</v>
      </c>
      <c r="C170" s="139" t="s">
        <v>449</v>
      </c>
      <c r="D170" s="29">
        <v>12</v>
      </c>
      <c r="E170" s="52">
        <v>13.05</v>
      </c>
      <c r="F170" s="52">
        <f t="shared" si="2"/>
        <v>13.311000000000002</v>
      </c>
    </row>
    <row r="171" spans="1:6" x14ac:dyDescent="0.3">
      <c r="A171" s="8"/>
      <c r="C171" s="8"/>
      <c r="E171" s="67"/>
      <c r="F171" s="53"/>
    </row>
    <row r="172" spans="1:6" ht="28.8" x14ac:dyDescent="0.3">
      <c r="A172" s="122" t="s">
        <v>335</v>
      </c>
      <c r="B172" s="56" t="s">
        <v>1228</v>
      </c>
      <c r="C172" s="122" t="s">
        <v>383</v>
      </c>
      <c r="D172" s="56" t="s">
        <v>1230</v>
      </c>
      <c r="E172" s="118" t="s">
        <v>2916</v>
      </c>
      <c r="F172" s="119" t="s">
        <v>2922</v>
      </c>
    </row>
    <row r="173" spans="1:6" x14ac:dyDescent="0.3">
      <c r="A173" s="38" t="s">
        <v>1645</v>
      </c>
      <c r="B173" s="29">
        <v>56</v>
      </c>
      <c r="C173" s="139" t="s">
        <v>450</v>
      </c>
      <c r="D173" s="29">
        <v>12</v>
      </c>
      <c r="E173" s="52">
        <v>9.0500000000000007</v>
      </c>
      <c r="F173" s="52">
        <f t="shared" si="2"/>
        <v>9.2310000000000016</v>
      </c>
    </row>
    <row r="174" spans="1:6" x14ac:dyDescent="0.3">
      <c r="A174" s="38" t="s">
        <v>1646</v>
      </c>
      <c r="B174" s="29">
        <v>60</v>
      </c>
      <c r="C174" s="139" t="s">
        <v>451</v>
      </c>
      <c r="D174" s="29">
        <v>12</v>
      </c>
      <c r="E174" s="52">
        <v>9.4499999999999993</v>
      </c>
      <c r="F174" s="52">
        <f t="shared" si="2"/>
        <v>9.6389999999999993</v>
      </c>
    </row>
    <row r="175" spans="1:6" x14ac:dyDescent="0.3">
      <c r="A175" s="38" t="s">
        <v>1647</v>
      </c>
      <c r="B175" s="29">
        <v>70</v>
      </c>
      <c r="C175" s="139" t="s">
        <v>452</v>
      </c>
      <c r="D175" s="29">
        <v>12</v>
      </c>
      <c r="E175" s="52">
        <v>10.3</v>
      </c>
      <c r="F175" s="52">
        <f t="shared" si="2"/>
        <v>10.506</v>
      </c>
    </row>
    <row r="176" spans="1:6" x14ac:dyDescent="0.3">
      <c r="A176" s="38" t="s">
        <v>1648</v>
      </c>
      <c r="B176" s="29">
        <v>70</v>
      </c>
      <c r="C176" s="139" t="s">
        <v>453</v>
      </c>
      <c r="D176" s="29">
        <v>12</v>
      </c>
      <c r="E176" s="52">
        <v>10.3</v>
      </c>
      <c r="F176" s="52">
        <f t="shared" si="2"/>
        <v>10.506</v>
      </c>
    </row>
    <row r="177" spans="1:6" x14ac:dyDescent="0.3">
      <c r="A177" s="38" t="s">
        <v>1649</v>
      </c>
      <c r="B177" s="29">
        <v>80</v>
      </c>
      <c r="C177" s="139" t="s">
        <v>454</v>
      </c>
      <c r="D177" s="29">
        <v>12</v>
      </c>
      <c r="E177" s="52">
        <v>11.35</v>
      </c>
      <c r="F177" s="52">
        <f t="shared" si="2"/>
        <v>11.577</v>
      </c>
    </row>
    <row r="178" spans="1:6" x14ac:dyDescent="0.3">
      <c r="A178" s="38" t="s">
        <v>1650</v>
      </c>
      <c r="B178" s="29">
        <v>80</v>
      </c>
      <c r="C178" s="139" t="s">
        <v>455</v>
      </c>
      <c r="D178" s="29">
        <v>12</v>
      </c>
      <c r="E178" s="52">
        <v>11.35</v>
      </c>
      <c r="F178" s="52">
        <f t="shared" si="2"/>
        <v>11.577</v>
      </c>
    </row>
    <row r="179" spans="1:6" x14ac:dyDescent="0.3">
      <c r="A179" s="38" t="s">
        <v>1651</v>
      </c>
      <c r="B179" s="29">
        <v>80</v>
      </c>
      <c r="C179" s="139" t="s">
        <v>456</v>
      </c>
      <c r="D179" s="29">
        <v>12</v>
      </c>
      <c r="E179" s="52">
        <v>11.35</v>
      </c>
      <c r="F179" s="52">
        <f t="shared" si="2"/>
        <v>11.577</v>
      </c>
    </row>
    <row r="180" spans="1:6" x14ac:dyDescent="0.3">
      <c r="A180" s="8"/>
      <c r="C180" s="8"/>
      <c r="E180" s="67"/>
      <c r="F180" s="53"/>
    </row>
    <row r="181" spans="1:6" ht="28.8" x14ac:dyDescent="0.3">
      <c r="A181" s="122" t="s">
        <v>335</v>
      </c>
      <c r="B181" s="56" t="s">
        <v>1228</v>
      </c>
      <c r="C181" s="122" t="s">
        <v>383</v>
      </c>
      <c r="D181" s="56" t="s">
        <v>1230</v>
      </c>
      <c r="E181" s="118" t="s">
        <v>2916</v>
      </c>
      <c r="F181" s="119" t="s">
        <v>2922</v>
      </c>
    </row>
    <row r="182" spans="1:6" x14ac:dyDescent="0.3">
      <c r="A182" s="131" t="s">
        <v>94</v>
      </c>
      <c r="B182" s="27">
        <v>56</v>
      </c>
      <c r="C182" s="143" t="s">
        <v>457</v>
      </c>
      <c r="D182" s="27">
        <v>12</v>
      </c>
      <c r="E182" s="52">
        <v>8.6</v>
      </c>
      <c r="F182" s="52">
        <f t="shared" si="2"/>
        <v>8.7720000000000002</v>
      </c>
    </row>
    <row r="183" spans="1:6" x14ac:dyDescent="0.3">
      <c r="A183" s="131" t="s">
        <v>95</v>
      </c>
      <c r="B183" s="27">
        <v>60</v>
      </c>
      <c r="C183" s="143" t="s">
        <v>458</v>
      </c>
      <c r="D183" s="27">
        <v>12</v>
      </c>
      <c r="E183" s="52">
        <v>9</v>
      </c>
      <c r="F183" s="52">
        <f t="shared" si="2"/>
        <v>9.18</v>
      </c>
    </row>
    <row r="184" spans="1:6" x14ac:dyDescent="0.3">
      <c r="A184" s="131" t="s">
        <v>132</v>
      </c>
      <c r="B184" s="27">
        <v>61</v>
      </c>
      <c r="C184" s="143" t="s">
        <v>459</v>
      </c>
      <c r="D184" s="27">
        <v>12</v>
      </c>
      <c r="E184" s="52">
        <v>9.1</v>
      </c>
      <c r="F184" s="52">
        <f t="shared" si="2"/>
        <v>9.282</v>
      </c>
    </row>
    <row r="185" spans="1:6" x14ac:dyDescent="0.3">
      <c r="A185" s="131" t="s">
        <v>96</v>
      </c>
      <c r="B185" s="27">
        <v>65</v>
      </c>
      <c r="C185" s="143" t="s">
        <v>460</v>
      </c>
      <c r="D185" s="27">
        <v>12</v>
      </c>
      <c r="E185" s="52">
        <v>9.4</v>
      </c>
      <c r="F185" s="52">
        <f t="shared" si="2"/>
        <v>9.588000000000001</v>
      </c>
    </row>
    <row r="186" spans="1:6" x14ac:dyDescent="0.3">
      <c r="A186" s="131" t="s">
        <v>82</v>
      </c>
      <c r="B186" s="27">
        <v>66</v>
      </c>
      <c r="C186" s="143" t="s">
        <v>461</v>
      </c>
      <c r="D186" s="27">
        <v>12</v>
      </c>
      <c r="E186" s="52">
        <v>9.5</v>
      </c>
      <c r="F186" s="52">
        <f t="shared" si="2"/>
        <v>9.69</v>
      </c>
    </row>
    <row r="187" spans="1:6" x14ac:dyDescent="0.3">
      <c r="A187" s="131" t="s">
        <v>133</v>
      </c>
      <c r="B187" s="27">
        <v>70</v>
      </c>
      <c r="C187" s="143" t="s">
        <v>462</v>
      </c>
      <c r="D187" s="27">
        <v>12</v>
      </c>
      <c r="E187" s="52">
        <v>9.8000000000000007</v>
      </c>
      <c r="F187" s="52">
        <f t="shared" si="2"/>
        <v>9.9960000000000004</v>
      </c>
    </row>
    <row r="188" spans="1:6" x14ac:dyDescent="0.3">
      <c r="A188" s="131" t="s">
        <v>83</v>
      </c>
      <c r="B188" s="27">
        <v>70</v>
      </c>
      <c r="C188" s="143" t="s">
        <v>463</v>
      </c>
      <c r="D188" s="27">
        <v>12</v>
      </c>
      <c r="E188" s="52">
        <v>9.8000000000000007</v>
      </c>
      <c r="F188" s="52">
        <f t="shared" si="2"/>
        <v>9.9960000000000004</v>
      </c>
    </row>
    <row r="189" spans="1:6" x14ac:dyDescent="0.3">
      <c r="A189" s="131" t="s">
        <v>288</v>
      </c>
      <c r="B189" s="27">
        <v>75</v>
      </c>
      <c r="C189" s="143" t="s">
        <v>464</v>
      </c>
      <c r="D189" s="27">
        <v>12</v>
      </c>
      <c r="E189" s="52">
        <v>10.3</v>
      </c>
      <c r="F189" s="52">
        <f t="shared" si="2"/>
        <v>10.506</v>
      </c>
    </row>
    <row r="190" spans="1:6" x14ac:dyDescent="0.3">
      <c r="A190" s="131" t="s">
        <v>98</v>
      </c>
      <c r="B190" s="27">
        <v>75</v>
      </c>
      <c r="C190" s="143" t="s">
        <v>465</v>
      </c>
      <c r="D190" s="27">
        <v>12</v>
      </c>
      <c r="E190" s="52">
        <v>10.3</v>
      </c>
      <c r="F190" s="52">
        <f t="shared" si="2"/>
        <v>10.506</v>
      </c>
    </row>
    <row r="191" spans="1:6" x14ac:dyDescent="0.3">
      <c r="A191" s="131" t="s">
        <v>97</v>
      </c>
      <c r="B191" s="27">
        <v>80</v>
      </c>
      <c r="C191" s="143" t="s">
        <v>466</v>
      </c>
      <c r="D191" s="27">
        <v>12</v>
      </c>
      <c r="E191" s="52">
        <v>10.8</v>
      </c>
      <c r="F191" s="52">
        <f t="shared" si="2"/>
        <v>11.016000000000002</v>
      </c>
    </row>
    <row r="192" spans="1:6" x14ac:dyDescent="0.3">
      <c r="A192" s="131" t="s">
        <v>290</v>
      </c>
      <c r="B192" s="27">
        <v>80</v>
      </c>
      <c r="C192" s="143" t="s">
        <v>467</v>
      </c>
      <c r="D192" s="27">
        <v>12</v>
      </c>
      <c r="E192" s="52">
        <v>10.8</v>
      </c>
      <c r="F192" s="52">
        <f t="shared" si="2"/>
        <v>11.016000000000002</v>
      </c>
    </row>
    <row r="193" spans="1:6" x14ac:dyDescent="0.3">
      <c r="A193" s="131" t="s">
        <v>175</v>
      </c>
      <c r="B193" s="27">
        <v>80</v>
      </c>
      <c r="C193" s="143" t="s">
        <v>468</v>
      </c>
      <c r="D193" s="27">
        <v>12</v>
      </c>
      <c r="E193" s="52">
        <v>10.8</v>
      </c>
      <c r="F193" s="52">
        <f t="shared" si="2"/>
        <v>11.016000000000002</v>
      </c>
    </row>
    <row r="194" spans="1:6" x14ac:dyDescent="0.3">
      <c r="A194" s="131" t="s">
        <v>176</v>
      </c>
      <c r="B194" s="27">
        <v>85</v>
      </c>
      <c r="C194" s="143" t="s">
        <v>469</v>
      </c>
      <c r="D194" s="27">
        <v>12</v>
      </c>
      <c r="E194" s="52">
        <v>10.55</v>
      </c>
      <c r="F194" s="52">
        <f t="shared" si="2"/>
        <v>10.761000000000001</v>
      </c>
    </row>
    <row r="195" spans="1:6" x14ac:dyDescent="0.3">
      <c r="A195" s="131" t="s">
        <v>135</v>
      </c>
      <c r="B195" s="27">
        <v>90</v>
      </c>
      <c r="C195" s="143" t="s">
        <v>470</v>
      </c>
      <c r="D195" s="27">
        <v>12</v>
      </c>
      <c r="E195" s="52">
        <v>12.05</v>
      </c>
      <c r="F195" s="52">
        <f t="shared" si="2"/>
        <v>12.291</v>
      </c>
    </row>
    <row r="196" spans="1:6" x14ac:dyDescent="0.3">
      <c r="A196" s="131" t="s">
        <v>291</v>
      </c>
      <c r="B196" s="27">
        <v>90</v>
      </c>
      <c r="C196" s="143" t="s">
        <v>471</v>
      </c>
      <c r="D196" s="27">
        <v>12</v>
      </c>
      <c r="E196" s="52">
        <v>12.05</v>
      </c>
      <c r="F196" s="52">
        <f t="shared" si="2"/>
        <v>12.291</v>
      </c>
    </row>
    <row r="197" spans="1:6" x14ac:dyDescent="0.3">
      <c r="A197" s="131" t="s">
        <v>292</v>
      </c>
      <c r="B197" s="27">
        <v>90</v>
      </c>
      <c r="C197" s="143" t="s">
        <v>472</v>
      </c>
      <c r="D197" s="27">
        <v>12</v>
      </c>
      <c r="E197" s="52">
        <v>12.05</v>
      </c>
      <c r="F197" s="52">
        <f t="shared" ref="F197:F260" si="3">E197*1.02</f>
        <v>12.291</v>
      </c>
    </row>
    <row r="198" spans="1:6" x14ac:dyDescent="0.3">
      <c r="A198" s="131" t="s">
        <v>289</v>
      </c>
      <c r="B198" s="27">
        <v>90</v>
      </c>
      <c r="C198" s="143" t="s">
        <v>473</v>
      </c>
      <c r="D198" s="27">
        <v>12</v>
      </c>
      <c r="E198" s="52">
        <v>12.05</v>
      </c>
      <c r="F198" s="52">
        <f t="shared" si="3"/>
        <v>12.291</v>
      </c>
    </row>
    <row r="199" spans="1:6" x14ac:dyDescent="0.3">
      <c r="A199" s="131" t="s">
        <v>293</v>
      </c>
      <c r="B199" s="27">
        <v>95</v>
      </c>
      <c r="C199" s="143" t="s">
        <v>474</v>
      </c>
      <c r="D199" s="27">
        <v>12</v>
      </c>
      <c r="E199" s="52">
        <v>12.5</v>
      </c>
      <c r="F199" s="52">
        <f t="shared" si="3"/>
        <v>12.75</v>
      </c>
    </row>
    <row r="200" spans="1:6" x14ac:dyDescent="0.3">
      <c r="A200" s="131" t="s">
        <v>134</v>
      </c>
      <c r="B200" s="27">
        <v>100</v>
      </c>
      <c r="C200" s="143" t="s">
        <v>475</v>
      </c>
      <c r="D200" s="27">
        <v>12</v>
      </c>
      <c r="E200" s="52">
        <v>13.05</v>
      </c>
      <c r="F200" s="52">
        <f t="shared" si="3"/>
        <v>13.311000000000002</v>
      </c>
    </row>
    <row r="201" spans="1:6" x14ac:dyDescent="0.3">
      <c r="A201" s="131" t="s">
        <v>84</v>
      </c>
      <c r="B201" s="27">
        <v>100</v>
      </c>
      <c r="C201" s="143" t="s">
        <v>476</v>
      </c>
      <c r="D201" s="27">
        <v>12</v>
      </c>
      <c r="E201" s="52">
        <v>13.05</v>
      </c>
      <c r="F201" s="52">
        <f t="shared" si="3"/>
        <v>13.311000000000002</v>
      </c>
    </row>
    <row r="202" spans="1:6" x14ac:dyDescent="0.3">
      <c r="A202" s="131" t="s">
        <v>294</v>
      </c>
      <c r="B202" s="27">
        <v>110</v>
      </c>
      <c r="C202" s="143" t="s">
        <v>477</v>
      </c>
      <c r="D202" s="27">
        <v>12</v>
      </c>
      <c r="E202" s="52">
        <v>14.15</v>
      </c>
      <c r="F202" s="52">
        <f t="shared" si="3"/>
        <v>14.433</v>
      </c>
    </row>
    <row r="203" spans="1:6" x14ac:dyDescent="0.3">
      <c r="A203" s="8"/>
      <c r="C203" s="8"/>
      <c r="E203" s="67"/>
      <c r="F203" s="53"/>
    </row>
    <row r="204" spans="1:6" ht="28.8" x14ac:dyDescent="0.3">
      <c r="A204" s="122" t="s">
        <v>335</v>
      </c>
      <c r="B204" s="56" t="s">
        <v>1228</v>
      </c>
      <c r="C204" s="122" t="s">
        <v>383</v>
      </c>
      <c r="D204" s="56" t="s">
        <v>1230</v>
      </c>
      <c r="E204" s="118" t="s">
        <v>2916</v>
      </c>
      <c r="F204" s="119" t="s">
        <v>2922</v>
      </c>
    </row>
    <row r="205" spans="1:6" x14ac:dyDescent="0.3">
      <c r="A205" s="95" t="s">
        <v>177</v>
      </c>
      <c r="B205" s="84">
        <v>56</v>
      </c>
      <c r="C205" s="141" t="s">
        <v>480</v>
      </c>
      <c r="D205" s="84">
        <v>12</v>
      </c>
      <c r="E205" s="82">
        <v>8.15</v>
      </c>
      <c r="F205" s="82">
        <f t="shared" si="3"/>
        <v>8.3130000000000006</v>
      </c>
    </row>
    <row r="206" spans="1:6" ht="13.5" customHeight="1" x14ac:dyDescent="0.3">
      <c r="A206" s="95" t="s">
        <v>295</v>
      </c>
      <c r="B206" s="84">
        <v>61</v>
      </c>
      <c r="C206" s="141" t="s">
        <v>479</v>
      </c>
      <c r="D206" s="84">
        <v>12</v>
      </c>
      <c r="E206" s="82">
        <v>9</v>
      </c>
      <c r="F206" s="82">
        <f t="shared" si="3"/>
        <v>9.18</v>
      </c>
    </row>
    <row r="207" spans="1:6" x14ac:dyDescent="0.3">
      <c r="A207" s="95" t="s">
        <v>2143</v>
      </c>
      <c r="B207" s="84">
        <v>56</v>
      </c>
      <c r="C207" s="141" t="s">
        <v>478</v>
      </c>
      <c r="D207" s="84">
        <v>12</v>
      </c>
      <c r="E207" s="82">
        <v>8.4</v>
      </c>
      <c r="F207" s="82">
        <f t="shared" si="3"/>
        <v>8.5680000000000014</v>
      </c>
    </row>
    <row r="208" spans="1:6" x14ac:dyDescent="0.3">
      <c r="A208" s="8"/>
      <c r="C208" s="8"/>
      <c r="E208" s="67"/>
      <c r="F208" s="53"/>
    </row>
    <row r="209" spans="1:6" ht="28.8" x14ac:dyDescent="0.3">
      <c r="A209" s="122" t="s">
        <v>335</v>
      </c>
      <c r="B209" s="56" t="s">
        <v>1228</v>
      </c>
      <c r="C209" s="122" t="s">
        <v>383</v>
      </c>
      <c r="D209" s="56" t="s">
        <v>1230</v>
      </c>
      <c r="E209" s="118" t="s">
        <v>2916</v>
      </c>
      <c r="F209" s="119" t="s">
        <v>2922</v>
      </c>
    </row>
    <row r="210" spans="1:6" x14ac:dyDescent="0.3">
      <c r="A210" s="38" t="s">
        <v>194</v>
      </c>
      <c r="B210" s="31">
        <v>35.5</v>
      </c>
      <c r="C210" s="139" t="s">
        <v>485</v>
      </c>
      <c r="D210" s="29">
        <v>12</v>
      </c>
      <c r="E210" s="52">
        <v>7.8</v>
      </c>
      <c r="F210" s="52">
        <f t="shared" si="3"/>
        <v>7.9559999999999995</v>
      </c>
    </row>
    <row r="211" spans="1:6" x14ac:dyDescent="0.3">
      <c r="A211" s="38" t="s">
        <v>197</v>
      </c>
      <c r="B211" s="31">
        <v>35.5</v>
      </c>
      <c r="C211" s="139" t="s">
        <v>484</v>
      </c>
      <c r="D211" s="29">
        <v>12</v>
      </c>
      <c r="E211" s="52">
        <v>14.85</v>
      </c>
      <c r="F211" s="52">
        <f t="shared" si="3"/>
        <v>15.147</v>
      </c>
    </row>
    <row r="212" spans="1:6" x14ac:dyDescent="0.3">
      <c r="A212" s="38" t="s">
        <v>324</v>
      </c>
      <c r="B212" s="31">
        <v>43.5</v>
      </c>
      <c r="C212" s="139" t="s">
        <v>483</v>
      </c>
      <c r="D212" s="29">
        <v>12</v>
      </c>
      <c r="E212" s="52">
        <v>9.1</v>
      </c>
      <c r="F212" s="52">
        <f t="shared" si="3"/>
        <v>9.282</v>
      </c>
    </row>
    <row r="213" spans="1:6" x14ac:dyDescent="0.3">
      <c r="A213" s="38" t="s">
        <v>325</v>
      </c>
      <c r="B213" s="31">
        <v>43.5</v>
      </c>
      <c r="C213" s="139" t="s">
        <v>482</v>
      </c>
      <c r="D213" s="29">
        <v>12</v>
      </c>
      <c r="E213" s="52">
        <v>17.2</v>
      </c>
      <c r="F213" s="52">
        <f t="shared" si="3"/>
        <v>17.544</v>
      </c>
    </row>
    <row r="214" spans="1:6" x14ac:dyDescent="0.3">
      <c r="A214" s="38" t="s">
        <v>326</v>
      </c>
      <c r="B214" s="31">
        <v>53.5</v>
      </c>
      <c r="C214" s="139" t="s">
        <v>481</v>
      </c>
      <c r="D214" s="29">
        <v>12</v>
      </c>
      <c r="E214" s="52">
        <v>10.25</v>
      </c>
      <c r="F214" s="52">
        <f t="shared" si="3"/>
        <v>10.455</v>
      </c>
    </row>
    <row r="215" spans="1:6" x14ac:dyDescent="0.3">
      <c r="A215" s="38" t="s">
        <v>230</v>
      </c>
      <c r="B215" s="31">
        <v>68.5</v>
      </c>
      <c r="C215" s="139" t="s">
        <v>486</v>
      </c>
      <c r="D215" s="29">
        <v>12</v>
      </c>
      <c r="E215" s="52">
        <v>11.7</v>
      </c>
      <c r="F215" s="52">
        <f t="shared" si="3"/>
        <v>11.933999999999999</v>
      </c>
    </row>
    <row r="216" spans="1:6" x14ac:dyDescent="0.3">
      <c r="A216" s="38" t="s">
        <v>2416</v>
      </c>
      <c r="B216" s="31">
        <v>88.5</v>
      </c>
      <c r="C216" s="139" t="s">
        <v>2417</v>
      </c>
      <c r="D216" s="29">
        <v>12</v>
      </c>
      <c r="E216" s="52">
        <v>11.7</v>
      </c>
      <c r="F216" s="52">
        <f t="shared" si="3"/>
        <v>11.933999999999999</v>
      </c>
    </row>
    <row r="217" spans="1:6" x14ac:dyDescent="0.3">
      <c r="A217" s="127"/>
      <c r="B217" s="86"/>
      <c r="C217" s="140"/>
      <c r="D217" s="10"/>
      <c r="E217" s="53"/>
      <c r="F217" s="53"/>
    </row>
    <row r="218" spans="1:6" x14ac:dyDescent="0.3">
      <c r="A218" s="95" t="s">
        <v>2591</v>
      </c>
      <c r="B218" s="87">
        <v>68.5</v>
      </c>
      <c r="C218" s="141" t="s">
        <v>2592</v>
      </c>
      <c r="D218" s="84">
        <v>12</v>
      </c>
      <c r="E218" s="82">
        <v>8.75</v>
      </c>
      <c r="F218" s="82">
        <f t="shared" si="3"/>
        <v>8.9250000000000007</v>
      </c>
    </row>
    <row r="219" spans="1:6" x14ac:dyDescent="0.3">
      <c r="A219" s="127"/>
      <c r="B219" s="86"/>
      <c r="C219" s="140"/>
      <c r="D219" s="10"/>
      <c r="E219" s="53"/>
      <c r="F219" s="53"/>
    </row>
    <row r="220" spans="1:6" x14ac:dyDescent="0.3">
      <c r="A220" s="8"/>
      <c r="C220" s="8"/>
      <c r="E220" s="67"/>
      <c r="F220" s="53"/>
    </row>
    <row r="221" spans="1:6" ht="28.8" x14ac:dyDescent="0.3">
      <c r="A221" s="122" t="s">
        <v>335</v>
      </c>
      <c r="B221" s="56"/>
      <c r="C221" s="122" t="s">
        <v>487</v>
      </c>
      <c r="D221" s="56" t="s">
        <v>1230</v>
      </c>
      <c r="E221" s="118" t="s">
        <v>2916</v>
      </c>
      <c r="F221" s="119" t="s">
        <v>2922</v>
      </c>
    </row>
    <row r="222" spans="1:6" ht="15" customHeight="1" x14ac:dyDescent="0.3">
      <c r="A222" s="123" t="s">
        <v>208</v>
      </c>
      <c r="B222" s="32"/>
      <c r="C222" s="136" t="s">
        <v>350</v>
      </c>
      <c r="D222" s="26">
        <v>10</v>
      </c>
      <c r="E222" s="75">
        <v>3.65</v>
      </c>
      <c r="F222" s="52">
        <f t="shared" si="3"/>
        <v>3.7229999999999999</v>
      </c>
    </row>
    <row r="223" spans="1:6" x14ac:dyDescent="0.3">
      <c r="A223" s="123" t="s">
        <v>151</v>
      </c>
      <c r="B223" s="32"/>
      <c r="C223" s="136" t="s">
        <v>351</v>
      </c>
      <c r="D223" s="26">
        <v>10</v>
      </c>
      <c r="E223" s="75">
        <v>3.65</v>
      </c>
      <c r="F223" s="52">
        <f t="shared" si="3"/>
        <v>3.7229999999999999</v>
      </c>
    </row>
    <row r="224" spans="1:6" x14ac:dyDescent="0.3">
      <c r="A224" s="38" t="s">
        <v>138</v>
      </c>
      <c r="B224" s="33"/>
      <c r="C224" s="139" t="s">
        <v>488</v>
      </c>
      <c r="D224" s="29">
        <v>10</v>
      </c>
      <c r="E224" s="75">
        <v>3.2</v>
      </c>
      <c r="F224" s="52">
        <f t="shared" si="3"/>
        <v>3.2640000000000002</v>
      </c>
    </row>
    <row r="225" spans="1:6" x14ac:dyDescent="0.3">
      <c r="A225" s="38" t="s">
        <v>111</v>
      </c>
      <c r="B225" s="33"/>
      <c r="C225" s="139" t="s">
        <v>489</v>
      </c>
      <c r="D225" s="29">
        <v>10</v>
      </c>
      <c r="E225" s="75">
        <v>3.2</v>
      </c>
      <c r="F225" s="52">
        <f t="shared" si="3"/>
        <v>3.2640000000000002</v>
      </c>
    </row>
    <row r="226" spans="1:6" x14ac:dyDescent="0.3">
      <c r="A226" s="38" t="s">
        <v>139</v>
      </c>
      <c r="B226" s="33"/>
      <c r="C226" s="139" t="s">
        <v>490</v>
      </c>
      <c r="D226" s="29">
        <v>10</v>
      </c>
      <c r="E226" s="75">
        <v>3.2</v>
      </c>
      <c r="F226" s="52">
        <f t="shared" si="3"/>
        <v>3.2640000000000002</v>
      </c>
    </row>
    <row r="227" spans="1:6" x14ac:dyDescent="0.3">
      <c r="A227" s="38" t="s">
        <v>112</v>
      </c>
      <c r="B227" s="33"/>
      <c r="C227" s="139" t="s">
        <v>113</v>
      </c>
      <c r="D227" s="29">
        <v>1</v>
      </c>
      <c r="E227" s="75">
        <v>7.3</v>
      </c>
      <c r="F227" s="52">
        <f t="shared" si="3"/>
        <v>7.4459999999999997</v>
      </c>
    </row>
    <row r="228" spans="1:6" x14ac:dyDescent="0.3">
      <c r="A228" s="38" t="s">
        <v>114</v>
      </c>
      <c r="B228" s="33"/>
      <c r="C228" s="139" t="s">
        <v>491</v>
      </c>
      <c r="D228" s="29">
        <v>1</v>
      </c>
      <c r="E228" s="75">
        <v>7.3</v>
      </c>
      <c r="F228" s="52">
        <f t="shared" si="3"/>
        <v>7.4459999999999997</v>
      </c>
    </row>
    <row r="229" spans="1:6" x14ac:dyDescent="0.3">
      <c r="A229" s="123" t="s">
        <v>492</v>
      </c>
      <c r="B229" s="32"/>
      <c r="C229" s="136" t="s">
        <v>493</v>
      </c>
      <c r="D229" s="26">
        <v>10</v>
      </c>
      <c r="E229" s="75">
        <v>3.2</v>
      </c>
      <c r="F229" s="52">
        <f t="shared" si="3"/>
        <v>3.2640000000000002</v>
      </c>
    </row>
    <row r="230" spans="1:6" x14ac:dyDescent="0.3">
      <c r="A230" s="38" t="s">
        <v>85</v>
      </c>
      <c r="B230" s="34"/>
      <c r="C230" s="139" t="s">
        <v>494</v>
      </c>
      <c r="D230" s="29">
        <v>10</v>
      </c>
      <c r="E230" s="75">
        <v>3.2</v>
      </c>
      <c r="F230" s="52">
        <f t="shared" si="3"/>
        <v>3.2640000000000002</v>
      </c>
    </row>
    <row r="231" spans="1:6" x14ac:dyDescent="0.3">
      <c r="A231" s="38" t="s">
        <v>287</v>
      </c>
      <c r="B231" s="34"/>
      <c r="C231" s="139" t="s">
        <v>496</v>
      </c>
      <c r="D231" s="29">
        <v>10</v>
      </c>
      <c r="E231" s="75">
        <v>0.9</v>
      </c>
      <c r="F231" s="52">
        <f t="shared" si="3"/>
        <v>0.91800000000000004</v>
      </c>
    </row>
    <row r="232" spans="1:6" x14ac:dyDescent="0.3">
      <c r="A232" s="38" t="s">
        <v>296</v>
      </c>
      <c r="B232" s="34"/>
      <c r="C232" s="139" t="s">
        <v>495</v>
      </c>
      <c r="D232" s="29">
        <v>10</v>
      </c>
      <c r="E232" s="75">
        <v>0.9</v>
      </c>
      <c r="F232" s="52">
        <f t="shared" si="3"/>
        <v>0.91800000000000004</v>
      </c>
    </row>
    <row r="233" spans="1:6" x14ac:dyDescent="0.3">
      <c r="A233" s="38" t="s">
        <v>127</v>
      </c>
      <c r="B233" s="34"/>
      <c r="C233" s="139" t="s">
        <v>497</v>
      </c>
      <c r="D233" s="29">
        <v>10</v>
      </c>
      <c r="E233" s="75">
        <v>0.9</v>
      </c>
      <c r="F233" s="52">
        <f t="shared" si="3"/>
        <v>0.91800000000000004</v>
      </c>
    </row>
    <row r="234" spans="1:6" x14ac:dyDescent="0.3">
      <c r="A234" s="132" t="s">
        <v>2372</v>
      </c>
      <c r="B234" s="59"/>
      <c r="C234" s="144" t="s">
        <v>2373</v>
      </c>
      <c r="D234" s="64">
        <v>10</v>
      </c>
      <c r="E234" s="75">
        <v>3.2</v>
      </c>
      <c r="F234" s="52">
        <f t="shared" si="3"/>
        <v>3.2640000000000002</v>
      </c>
    </row>
    <row r="235" spans="1:6" x14ac:dyDescent="0.3">
      <c r="A235" s="42" t="s">
        <v>500</v>
      </c>
      <c r="B235" s="36"/>
      <c r="C235" s="145" t="s">
        <v>498</v>
      </c>
      <c r="D235" s="29"/>
      <c r="E235" s="75">
        <v>18.149999999999999</v>
      </c>
      <c r="F235" s="52">
        <f t="shared" si="3"/>
        <v>18.512999999999998</v>
      </c>
    </row>
    <row r="236" spans="1:6" x14ac:dyDescent="0.3">
      <c r="A236" s="42" t="s">
        <v>501</v>
      </c>
      <c r="B236" s="36"/>
      <c r="C236" s="145" t="s">
        <v>499</v>
      </c>
      <c r="D236" s="29"/>
      <c r="E236" s="75">
        <v>21.85</v>
      </c>
      <c r="F236" s="52">
        <f t="shared" si="3"/>
        <v>22.287000000000003</v>
      </c>
    </row>
    <row r="237" spans="1:6" x14ac:dyDescent="0.3">
      <c r="A237" s="38" t="s">
        <v>297</v>
      </c>
      <c r="B237" s="33"/>
      <c r="C237" s="139" t="s">
        <v>298</v>
      </c>
      <c r="D237" s="29"/>
      <c r="E237" s="75">
        <v>46.6</v>
      </c>
      <c r="F237" s="52">
        <f t="shared" si="3"/>
        <v>47.532000000000004</v>
      </c>
    </row>
    <row r="238" spans="1:6" x14ac:dyDescent="0.3">
      <c r="A238" s="42" t="s">
        <v>502</v>
      </c>
      <c r="B238" s="36"/>
      <c r="C238" s="145" t="s">
        <v>498</v>
      </c>
      <c r="D238" s="29"/>
      <c r="E238" s="75">
        <v>18.149999999999999</v>
      </c>
      <c r="F238" s="52">
        <f t="shared" si="3"/>
        <v>18.512999999999998</v>
      </c>
    </row>
    <row r="239" spans="1:6" x14ac:dyDescent="0.3">
      <c r="A239" s="38" t="s">
        <v>503</v>
      </c>
      <c r="B239" s="33"/>
      <c r="C239" s="139" t="s">
        <v>298</v>
      </c>
      <c r="D239" s="29"/>
      <c r="E239" s="75">
        <v>247.55</v>
      </c>
      <c r="F239" s="52">
        <f t="shared" si="3"/>
        <v>252.501</v>
      </c>
    </row>
    <row r="240" spans="1:6" x14ac:dyDescent="0.3">
      <c r="A240" s="38" t="s">
        <v>1854</v>
      </c>
      <c r="B240" s="33"/>
      <c r="C240" s="139" t="s">
        <v>1856</v>
      </c>
      <c r="D240" s="29"/>
      <c r="E240" s="75">
        <v>21.85</v>
      </c>
      <c r="F240" s="52">
        <f t="shared" si="3"/>
        <v>22.287000000000003</v>
      </c>
    </row>
    <row r="241" spans="1:6" x14ac:dyDescent="0.3">
      <c r="A241" s="38" t="s">
        <v>1855</v>
      </c>
      <c r="B241" s="33"/>
      <c r="C241" s="139" t="s">
        <v>1856</v>
      </c>
      <c r="D241" s="29"/>
      <c r="E241" s="75">
        <v>21.85</v>
      </c>
      <c r="F241" s="52">
        <f t="shared" si="3"/>
        <v>22.287000000000003</v>
      </c>
    </row>
    <row r="242" spans="1:6" x14ac:dyDescent="0.3">
      <c r="A242" s="8"/>
      <c r="C242" s="8"/>
      <c r="E242" s="67"/>
      <c r="F242" s="53"/>
    </row>
    <row r="243" spans="1:6" ht="22.8" x14ac:dyDescent="0.4">
      <c r="A243" s="126" t="s">
        <v>504</v>
      </c>
      <c r="C243" s="142"/>
      <c r="E243" s="67"/>
      <c r="F243" s="53"/>
    </row>
    <row r="244" spans="1:6" x14ac:dyDescent="0.3">
      <c r="A244" s="8"/>
      <c r="C244" s="8"/>
      <c r="E244" s="67"/>
      <c r="F244" s="53"/>
    </row>
    <row r="245" spans="1:6" ht="28.8" x14ac:dyDescent="0.3">
      <c r="A245" s="122" t="s">
        <v>335</v>
      </c>
      <c r="B245" s="56"/>
      <c r="C245" s="122" t="s">
        <v>487</v>
      </c>
      <c r="D245" s="56" t="s">
        <v>1230</v>
      </c>
      <c r="E245" s="118" t="s">
        <v>2916</v>
      </c>
      <c r="F245" s="119" t="s">
        <v>2922</v>
      </c>
    </row>
    <row r="246" spans="1:6" x14ac:dyDescent="0.3">
      <c r="A246" s="38" t="s">
        <v>62</v>
      </c>
      <c r="B246" s="34"/>
      <c r="C246" s="139" t="s">
        <v>63</v>
      </c>
      <c r="D246" s="29">
        <v>12</v>
      </c>
      <c r="E246" s="52">
        <v>1.95</v>
      </c>
      <c r="F246" s="52">
        <f t="shared" si="3"/>
        <v>1.9889999999999999</v>
      </c>
    </row>
    <row r="247" spans="1:6" x14ac:dyDescent="0.3">
      <c r="A247" s="38" t="s">
        <v>41</v>
      </c>
      <c r="B247" s="34"/>
      <c r="C247" s="139" t="s">
        <v>42</v>
      </c>
      <c r="D247" s="29">
        <v>12</v>
      </c>
      <c r="E247" s="52">
        <v>2.6</v>
      </c>
      <c r="F247" s="52">
        <f t="shared" si="3"/>
        <v>2.6520000000000001</v>
      </c>
    </row>
    <row r="248" spans="1:6" x14ac:dyDescent="0.3">
      <c r="A248" s="38" t="s">
        <v>43</v>
      </c>
      <c r="B248" s="34"/>
      <c r="C248" s="139" t="s">
        <v>44</v>
      </c>
      <c r="D248" s="29">
        <v>12</v>
      </c>
      <c r="E248" s="52">
        <v>3.4</v>
      </c>
      <c r="F248" s="52">
        <f t="shared" si="3"/>
        <v>3.468</v>
      </c>
    </row>
    <row r="249" spans="1:6" x14ac:dyDescent="0.3">
      <c r="A249" s="38" t="s">
        <v>45</v>
      </c>
      <c r="B249" s="34"/>
      <c r="C249" s="139" t="s">
        <v>46</v>
      </c>
      <c r="D249" s="29">
        <v>12</v>
      </c>
      <c r="E249" s="52">
        <v>4.8</v>
      </c>
      <c r="F249" s="52">
        <f t="shared" si="3"/>
        <v>4.8959999999999999</v>
      </c>
    </row>
    <row r="250" spans="1:6" x14ac:dyDescent="0.3">
      <c r="A250" s="38" t="s">
        <v>257</v>
      </c>
      <c r="B250" s="36"/>
      <c r="C250" s="139" t="s">
        <v>258</v>
      </c>
      <c r="D250" s="29">
        <v>12</v>
      </c>
      <c r="E250" s="52">
        <v>6.6</v>
      </c>
      <c r="F250" s="52">
        <f t="shared" si="3"/>
        <v>6.7319999999999993</v>
      </c>
    </row>
    <row r="251" spans="1:6" x14ac:dyDescent="0.3">
      <c r="A251" s="38" t="s">
        <v>70</v>
      </c>
      <c r="B251" s="36"/>
      <c r="C251" s="139" t="s">
        <v>71</v>
      </c>
      <c r="D251" s="29">
        <v>12</v>
      </c>
      <c r="E251" s="52">
        <v>12.05</v>
      </c>
      <c r="F251" s="52">
        <f t="shared" si="3"/>
        <v>12.291</v>
      </c>
    </row>
    <row r="252" spans="1:6" x14ac:dyDescent="0.3">
      <c r="A252" s="38" t="s">
        <v>115</v>
      </c>
      <c r="B252" s="36"/>
      <c r="C252" s="139" t="s">
        <v>116</v>
      </c>
      <c r="D252" s="29">
        <v>6</v>
      </c>
      <c r="E252" s="52">
        <v>16.399999999999999</v>
      </c>
      <c r="F252" s="52">
        <f t="shared" si="3"/>
        <v>16.727999999999998</v>
      </c>
    </row>
    <row r="253" spans="1:6" x14ac:dyDescent="0.3">
      <c r="A253" s="38" t="s">
        <v>259</v>
      </c>
      <c r="B253" s="36"/>
      <c r="C253" s="139" t="s">
        <v>260</v>
      </c>
      <c r="D253" s="29">
        <v>6</v>
      </c>
      <c r="E253" s="52">
        <v>22.45</v>
      </c>
      <c r="F253" s="52">
        <f t="shared" si="3"/>
        <v>22.899000000000001</v>
      </c>
    </row>
    <row r="254" spans="1:6" x14ac:dyDescent="0.3">
      <c r="A254" s="38" t="s">
        <v>39</v>
      </c>
      <c r="B254" s="36"/>
      <c r="C254" s="139" t="s">
        <v>40</v>
      </c>
      <c r="D254" s="29">
        <v>12</v>
      </c>
      <c r="E254" s="52">
        <v>2.15</v>
      </c>
      <c r="F254" s="52">
        <f t="shared" si="3"/>
        <v>2.1930000000000001</v>
      </c>
    </row>
    <row r="255" spans="1:6" x14ac:dyDescent="0.3">
      <c r="A255" s="38" t="s">
        <v>64</v>
      </c>
      <c r="B255" s="36"/>
      <c r="C255" s="139" t="s">
        <v>65</v>
      </c>
      <c r="D255" s="29">
        <v>12</v>
      </c>
      <c r="E255" s="52">
        <v>2.9</v>
      </c>
      <c r="F255" s="52">
        <f t="shared" si="3"/>
        <v>2.9579999999999997</v>
      </c>
    </row>
    <row r="256" spans="1:6" x14ac:dyDescent="0.3">
      <c r="A256" s="38" t="s">
        <v>66</v>
      </c>
      <c r="B256" s="36"/>
      <c r="C256" s="139" t="s">
        <v>67</v>
      </c>
      <c r="D256" s="29">
        <v>12</v>
      </c>
      <c r="E256" s="52">
        <v>3.8</v>
      </c>
      <c r="F256" s="52">
        <f t="shared" si="3"/>
        <v>3.8759999999999999</v>
      </c>
    </row>
    <row r="257" spans="1:6" x14ac:dyDescent="0.3">
      <c r="A257" s="38" t="s">
        <v>254</v>
      </c>
      <c r="B257" s="36"/>
      <c r="C257" s="139" t="s">
        <v>255</v>
      </c>
      <c r="D257" s="29">
        <v>12</v>
      </c>
      <c r="E257" s="52">
        <v>5.15</v>
      </c>
      <c r="F257" s="52">
        <f t="shared" si="3"/>
        <v>5.2530000000000001</v>
      </c>
    </row>
    <row r="258" spans="1:6" x14ac:dyDescent="0.3">
      <c r="A258" s="38" t="s">
        <v>68</v>
      </c>
      <c r="B258" s="36"/>
      <c r="C258" s="139" t="s">
        <v>69</v>
      </c>
      <c r="D258" s="29">
        <v>12</v>
      </c>
      <c r="E258" s="52">
        <v>7.3</v>
      </c>
      <c r="F258" s="52">
        <f t="shared" si="3"/>
        <v>7.4459999999999997</v>
      </c>
    </row>
    <row r="259" spans="1:6" x14ac:dyDescent="0.3">
      <c r="A259" s="38" t="s">
        <v>58</v>
      </c>
      <c r="B259" s="36"/>
      <c r="C259" s="139" t="s">
        <v>59</v>
      </c>
      <c r="D259" s="29">
        <v>12</v>
      </c>
      <c r="E259" s="52">
        <v>12.8</v>
      </c>
      <c r="F259" s="52">
        <f t="shared" si="3"/>
        <v>13.056000000000001</v>
      </c>
    </row>
    <row r="260" spans="1:6" x14ac:dyDescent="0.3">
      <c r="A260" s="38" t="s">
        <v>117</v>
      </c>
      <c r="B260" s="36"/>
      <c r="C260" s="139" t="s">
        <v>118</v>
      </c>
      <c r="D260" s="29">
        <v>12</v>
      </c>
      <c r="E260" s="52">
        <v>17.600000000000001</v>
      </c>
      <c r="F260" s="52">
        <f t="shared" si="3"/>
        <v>17.952000000000002</v>
      </c>
    </row>
    <row r="261" spans="1:6" x14ac:dyDescent="0.3">
      <c r="A261" s="38" t="s">
        <v>267</v>
      </c>
      <c r="B261" s="36"/>
      <c r="C261" s="139" t="s">
        <v>268</v>
      </c>
      <c r="D261" s="29">
        <v>12</v>
      </c>
      <c r="E261" s="52">
        <v>5.3</v>
      </c>
      <c r="F261" s="52">
        <f t="shared" ref="F261:F323" si="4">E261*1.02</f>
        <v>5.4059999999999997</v>
      </c>
    </row>
    <row r="262" spans="1:6" x14ac:dyDescent="0.3">
      <c r="A262" s="127"/>
      <c r="B262" s="12"/>
      <c r="C262" s="140"/>
      <c r="D262" s="10"/>
      <c r="E262" s="67"/>
      <c r="F262" s="53"/>
    </row>
    <row r="263" spans="1:6" ht="28.8" x14ac:dyDescent="0.3">
      <c r="A263" s="122" t="s">
        <v>335</v>
      </c>
      <c r="B263" s="56"/>
      <c r="C263" s="122" t="s">
        <v>487</v>
      </c>
      <c r="D263" s="56" t="s">
        <v>1230</v>
      </c>
      <c r="E263" s="118" t="s">
        <v>2916</v>
      </c>
      <c r="F263" s="119" t="s">
        <v>2922</v>
      </c>
    </row>
    <row r="264" spans="1:6" x14ac:dyDescent="0.3">
      <c r="A264" s="38" t="s">
        <v>271</v>
      </c>
      <c r="B264" s="36"/>
      <c r="C264" s="139" t="s">
        <v>272</v>
      </c>
      <c r="D264" s="29">
        <v>12</v>
      </c>
      <c r="E264" s="52">
        <v>7.3</v>
      </c>
      <c r="F264" s="52">
        <f t="shared" si="4"/>
        <v>7.4459999999999997</v>
      </c>
    </row>
    <row r="265" spans="1:6" x14ac:dyDescent="0.3">
      <c r="A265" s="38" t="s">
        <v>73</v>
      </c>
      <c r="B265" s="36"/>
      <c r="C265" s="139" t="s">
        <v>74</v>
      </c>
      <c r="D265" s="29">
        <v>6</v>
      </c>
      <c r="E265" s="52">
        <v>13.85</v>
      </c>
      <c r="F265" s="52">
        <f t="shared" si="4"/>
        <v>14.127000000000001</v>
      </c>
    </row>
    <row r="266" spans="1:6" x14ac:dyDescent="0.3">
      <c r="A266" s="38" t="s">
        <v>60</v>
      </c>
      <c r="B266" s="36"/>
      <c r="C266" s="139" t="s">
        <v>505</v>
      </c>
      <c r="D266" s="29">
        <v>12</v>
      </c>
      <c r="E266" s="52">
        <v>5.55</v>
      </c>
      <c r="F266" s="52">
        <f t="shared" si="4"/>
        <v>5.6609999999999996</v>
      </c>
    </row>
    <row r="267" spans="1:6" x14ac:dyDescent="0.3">
      <c r="A267" s="38" t="s">
        <v>72</v>
      </c>
      <c r="B267" s="36"/>
      <c r="C267" s="139" t="s">
        <v>506</v>
      </c>
      <c r="D267" s="29">
        <v>12</v>
      </c>
      <c r="E267" s="52">
        <v>7.55</v>
      </c>
      <c r="F267" s="52">
        <f t="shared" si="4"/>
        <v>7.7009999999999996</v>
      </c>
    </row>
    <row r="268" spans="1:6" x14ac:dyDescent="0.3">
      <c r="A268" s="38" t="s">
        <v>123</v>
      </c>
      <c r="B268" s="36"/>
      <c r="C268" s="139" t="s">
        <v>507</v>
      </c>
      <c r="D268" s="29">
        <v>6</v>
      </c>
      <c r="E268" s="52">
        <v>14.1</v>
      </c>
      <c r="F268" s="52">
        <f t="shared" si="4"/>
        <v>14.382</v>
      </c>
    </row>
    <row r="269" spans="1:6" x14ac:dyDescent="0.3">
      <c r="A269" s="38" t="s">
        <v>261</v>
      </c>
      <c r="B269" s="36"/>
      <c r="C269" s="139" t="s">
        <v>508</v>
      </c>
      <c r="D269" s="29">
        <v>12</v>
      </c>
      <c r="E269" s="52">
        <v>2.8</v>
      </c>
      <c r="F269" s="52">
        <f t="shared" si="4"/>
        <v>2.8559999999999999</v>
      </c>
    </row>
    <row r="270" spans="1:6" x14ac:dyDescent="0.3">
      <c r="A270" s="38" t="s">
        <v>263</v>
      </c>
      <c r="B270" s="36"/>
      <c r="C270" s="139" t="s">
        <v>509</v>
      </c>
      <c r="D270" s="29">
        <v>12</v>
      </c>
      <c r="E270" s="52">
        <v>3.7</v>
      </c>
      <c r="F270" s="52">
        <f t="shared" si="4"/>
        <v>3.7740000000000005</v>
      </c>
    </row>
    <row r="271" spans="1:6" x14ac:dyDescent="0.3">
      <c r="A271" s="38" t="s">
        <v>119</v>
      </c>
      <c r="B271" s="36"/>
      <c r="C271" s="139" t="s">
        <v>510</v>
      </c>
      <c r="D271" s="29">
        <v>12</v>
      </c>
      <c r="E271" s="52">
        <v>5.3</v>
      </c>
      <c r="F271" s="52">
        <f t="shared" si="4"/>
        <v>5.4059999999999997</v>
      </c>
    </row>
    <row r="272" spans="1:6" x14ac:dyDescent="0.3">
      <c r="A272" s="38" t="s">
        <v>269</v>
      </c>
      <c r="B272" s="36"/>
      <c r="C272" s="139" t="s">
        <v>511</v>
      </c>
      <c r="D272" s="29">
        <v>12</v>
      </c>
      <c r="E272" s="52">
        <v>7.3</v>
      </c>
      <c r="F272" s="52">
        <f t="shared" si="4"/>
        <v>7.4459999999999997</v>
      </c>
    </row>
    <row r="273" spans="1:6" x14ac:dyDescent="0.3">
      <c r="A273" s="38" t="s">
        <v>121</v>
      </c>
      <c r="B273" s="36"/>
      <c r="C273" s="139" t="s">
        <v>512</v>
      </c>
      <c r="D273" s="29">
        <v>6</v>
      </c>
      <c r="E273" s="52">
        <v>13.9</v>
      </c>
      <c r="F273" s="52">
        <f t="shared" si="4"/>
        <v>14.178000000000001</v>
      </c>
    </row>
    <row r="274" spans="1:6" x14ac:dyDescent="0.3">
      <c r="A274" s="38" t="s">
        <v>262</v>
      </c>
      <c r="B274" s="36"/>
      <c r="C274" s="139" t="s">
        <v>513</v>
      </c>
      <c r="D274" s="29">
        <v>12</v>
      </c>
      <c r="E274" s="52">
        <v>3.05</v>
      </c>
      <c r="F274" s="52">
        <f t="shared" si="4"/>
        <v>3.1109999999999998</v>
      </c>
    </row>
    <row r="275" spans="1:6" x14ac:dyDescent="0.3">
      <c r="A275" s="38" t="s">
        <v>264</v>
      </c>
      <c r="B275" s="36"/>
      <c r="C275" s="139" t="s">
        <v>514</v>
      </c>
      <c r="D275" s="29">
        <v>12</v>
      </c>
      <c r="E275" s="52">
        <v>3.9</v>
      </c>
      <c r="F275" s="52">
        <f t="shared" si="4"/>
        <v>3.9779999999999998</v>
      </c>
    </row>
    <row r="276" spans="1:6" x14ac:dyDescent="0.3">
      <c r="A276" s="38" t="s">
        <v>265</v>
      </c>
      <c r="B276" s="36"/>
      <c r="C276" s="139" t="s">
        <v>515</v>
      </c>
      <c r="D276" s="29">
        <v>12</v>
      </c>
      <c r="E276" s="52">
        <v>5.65</v>
      </c>
      <c r="F276" s="52">
        <f t="shared" si="4"/>
        <v>5.7630000000000008</v>
      </c>
    </row>
    <row r="277" spans="1:6" x14ac:dyDescent="0.3">
      <c r="A277" s="38" t="s">
        <v>270</v>
      </c>
      <c r="B277" s="36"/>
      <c r="C277" s="139" t="s">
        <v>516</v>
      </c>
      <c r="D277" s="29">
        <v>12</v>
      </c>
      <c r="E277" s="52">
        <v>7.55</v>
      </c>
      <c r="F277" s="52">
        <f t="shared" si="4"/>
        <v>7.7009999999999996</v>
      </c>
    </row>
    <row r="278" spans="1:6" x14ac:dyDescent="0.3">
      <c r="A278" s="38" t="s">
        <v>86</v>
      </c>
      <c r="B278" s="36"/>
      <c r="C278" s="139" t="s">
        <v>517</v>
      </c>
      <c r="D278" s="29">
        <v>6</v>
      </c>
      <c r="E278" s="52">
        <v>14.1</v>
      </c>
      <c r="F278" s="52">
        <f t="shared" si="4"/>
        <v>14.382</v>
      </c>
    </row>
    <row r="279" spans="1:6" x14ac:dyDescent="0.3">
      <c r="A279" s="38" t="s">
        <v>1652</v>
      </c>
      <c r="B279" s="36"/>
      <c r="C279" s="139" t="s">
        <v>1653</v>
      </c>
      <c r="D279" s="29">
        <v>6</v>
      </c>
      <c r="E279" s="52">
        <v>19.5</v>
      </c>
      <c r="F279" s="52">
        <f t="shared" si="4"/>
        <v>19.89</v>
      </c>
    </row>
    <row r="280" spans="1:6" x14ac:dyDescent="0.3">
      <c r="A280" s="38">
        <v>1550</v>
      </c>
      <c r="B280" s="36"/>
      <c r="C280" s="139" t="s">
        <v>1654</v>
      </c>
      <c r="D280" s="29">
        <v>6</v>
      </c>
      <c r="E280" s="52">
        <v>15.85</v>
      </c>
      <c r="F280" s="52">
        <f t="shared" si="4"/>
        <v>16.167000000000002</v>
      </c>
    </row>
    <row r="281" spans="1:6" x14ac:dyDescent="0.3">
      <c r="A281" s="38">
        <v>1560</v>
      </c>
      <c r="B281" s="36"/>
      <c r="C281" s="139" t="s">
        <v>1655</v>
      </c>
      <c r="D281" s="29">
        <v>6</v>
      </c>
      <c r="E281" s="52">
        <v>21.55</v>
      </c>
      <c r="F281" s="52">
        <f t="shared" si="4"/>
        <v>21.981000000000002</v>
      </c>
    </row>
    <row r="282" spans="1:6" x14ac:dyDescent="0.3">
      <c r="A282" s="38">
        <v>1570</v>
      </c>
      <c r="B282" s="36"/>
      <c r="C282" s="139" t="s">
        <v>1656</v>
      </c>
      <c r="D282" s="29">
        <v>6</v>
      </c>
      <c r="E282" s="52">
        <v>28.1</v>
      </c>
      <c r="F282" s="52">
        <f t="shared" si="4"/>
        <v>28.662000000000003</v>
      </c>
    </row>
    <row r="283" spans="1:6" x14ac:dyDescent="0.3">
      <c r="A283" s="38">
        <v>1580</v>
      </c>
      <c r="B283" s="36"/>
      <c r="C283" s="139" t="s">
        <v>1657</v>
      </c>
      <c r="D283" s="29">
        <v>6</v>
      </c>
      <c r="E283" s="52">
        <v>32.85</v>
      </c>
      <c r="F283" s="52">
        <f t="shared" si="4"/>
        <v>33.507000000000005</v>
      </c>
    </row>
    <row r="284" spans="1:6" x14ac:dyDescent="0.3">
      <c r="A284" s="38">
        <v>1450</v>
      </c>
      <c r="B284" s="36"/>
      <c r="C284" s="139" t="s">
        <v>1658</v>
      </c>
      <c r="D284" s="29">
        <v>6</v>
      </c>
      <c r="E284" s="52">
        <v>20.399999999999999</v>
      </c>
      <c r="F284" s="52">
        <f t="shared" si="4"/>
        <v>20.808</v>
      </c>
    </row>
    <row r="285" spans="1:6" x14ac:dyDescent="0.3">
      <c r="A285" s="38">
        <v>1465</v>
      </c>
      <c r="B285" s="36"/>
      <c r="C285" s="139" t="s">
        <v>1659</v>
      </c>
      <c r="D285" s="29">
        <v>6</v>
      </c>
      <c r="E285" s="52">
        <v>26.9</v>
      </c>
      <c r="F285" s="52">
        <f t="shared" si="4"/>
        <v>27.437999999999999</v>
      </c>
    </row>
    <row r="286" spans="1:6" x14ac:dyDescent="0.3">
      <c r="A286" s="127"/>
      <c r="B286" s="12"/>
      <c r="C286" s="140"/>
      <c r="D286" s="10"/>
      <c r="E286" s="67"/>
      <c r="F286" s="53"/>
    </row>
    <row r="287" spans="1:6" ht="22.8" x14ac:dyDescent="0.4">
      <c r="A287" s="126" t="s">
        <v>518</v>
      </c>
      <c r="C287" s="142"/>
      <c r="E287" s="67"/>
      <c r="F287" s="53"/>
    </row>
    <row r="288" spans="1:6" x14ac:dyDescent="0.3">
      <c r="A288" s="8"/>
      <c r="C288" s="8"/>
      <c r="E288" s="67"/>
      <c r="F288" s="53"/>
    </row>
    <row r="289" spans="1:6" ht="28.8" x14ac:dyDescent="0.3">
      <c r="A289" s="122" t="s">
        <v>335</v>
      </c>
      <c r="B289" s="56"/>
      <c r="C289" s="122" t="s">
        <v>487</v>
      </c>
      <c r="D289" s="56" t="s">
        <v>1230</v>
      </c>
      <c r="E289" s="118" t="s">
        <v>2916</v>
      </c>
      <c r="F289" s="119" t="s">
        <v>2922</v>
      </c>
    </row>
    <row r="290" spans="1:6" ht="15" customHeight="1" x14ac:dyDescent="0.3">
      <c r="A290" s="38" t="s">
        <v>256</v>
      </c>
      <c r="B290" s="36"/>
      <c r="C290" s="139" t="s">
        <v>519</v>
      </c>
      <c r="D290" s="29">
        <v>12</v>
      </c>
      <c r="E290" s="52">
        <v>7.65</v>
      </c>
      <c r="F290" s="52">
        <f t="shared" si="4"/>
        <v>7.8030000000000008</v>
      </c>
    </row>
    <row r="291" spans="1:6" x14ac:dyDescent="0.3">
      <c r="A291" s="38" t="s">
        <v>57</v>
      </c>
      <c r="B291" s="36"/>
      <c r="C291" s="139" t="s">
        <v>520</v>
      </c>
      <c r="D291" s="29">
        <v>12</v>
      </c>
      <c r="E291" s="52">
        <v>10.65</v>
      </c>
      <c r="F291" s="52">
        <f t="shared" si="4"/>
        <v>10.863000000000001</v>
      </c>
    </row>
    <row r="292" spans="1:6" x14ac:dyDescent="0.3">
      <c r="A292" s="38" t="s">
        <v>47</v>
      </c>
      <c r="B292" s="36"/>
      <c r="C292" s="139" t="s">
        <v>521</v>
      </c>
      <c r="D292" s="29">
        <v>12</v>
      </c>
      <c r="E292" s="52">
        <v>19.149999999999999</v>
      </c>
      <c r="F292" s="52">
        <f t="shared" si="4"/>
        <v>19.532999999999998</v>
      </c>
    </row>
    <row r="293" spans="1:6" x14ac:dyDescent="0.3">
      <c r="A293" s="38" t="s">
        <v>266</v>
      </c>
      <c r="B293" s="36"/>
      <c r="C293" s="139" t="s">
        <v>522</v>
      </c>
      <c r="D293" s="29">
        <v>12</v>
      </c>
      <c r="E293" s="52">
        <v>8.5</v>
      </c>
      <c r="F293" s="52">
        <f t="shared" si="4"/>
        <v>8.67</v>
      </c>
    </row>
    <row r="294" spans="1:6" x14ac:dyDescent="0.3">
      <c r="A294" s="38" t="s">
        <v>120</v>
      </c>
      <c r="B294" s="36"/>
      <c r="C294" s="139" t="s">
        <v>523</v>
      </c>
      <c r="D294" s="29">
        <v>12</v>
      </c>
      <c r="E294" s="52">
        <v>11.7</v>
      </c>
      <c r="F294" s="52">
        <f t="shared" si="4"/>
        <v>11.933999999999999</v>
      </c>
    </row>
    <row r="295" spans="1:6" x14ac:dyDescent="0.3">
      <c r="A295" s="38" t="s">
        <v>122</v>
      </c>
      <c r="B295" s="36"/>
      <c r="C295" s="139" t="s">
        <v>524</v>
      </c>
      <c r="D295" s="29">
        <v>6</v>
      </c>
      <c r="E295" s="52">
        <v>21.1</v>
      </c>
      <c r="F295" s="52">
        <f t="shared" si="4"/>
        <v>21.522000000000002</v>
      </c>
    </row>
    <row r="296" spans="1:6" x14ac:dyDescent="0.3">
      <c r="A296" s="127"/>
      <c r="B296" s="12"/>
      <c r="C296" s="140"/>
      <c r="D296" s="10"/>
      <c r="E296" s="67"/>
      <c r="F296" s="53"/>
    </row>
    <row r="297" spans="1:6" ht="22.8" x14ac:dyDescent="0.4">
      <c r="A297" s="126" t="s">
        <v>525</v>
      </c>
      <c r="C297" s="142"/>
      <c r="E297" s="67"/>
      <c r="F297" s="53"/>
    </row>
    <row r="298" spans="1:6" x14ac:dyDescent="0.3">
      <c r="A298" s="8"/>
      <c r="C298" s="8"/>
      <c r="E298" s="67"/>
      <c r="F298" s="53"/>
    </row>
    <row r="299" spans="1:6" ht="28.8" x14ac:dyDescent="0.3">
      <c r="A299" s="122" t="s">
        <v>335</v>
      </c>
      <c r="B299" s="56"/>
      <c r="C299" s="122" t="s">
        <v>487</v>
      </c>
      <c r="D299" s="56" t="s">
        <v>1230</v>
      </c>
      <c r="E299" s="118" t="s">
        <v>2916</v>
      </c>
      <c r="F299" s="119" t="s">
        <v>2922</v>
      </c>
    </row>
    <row r="300" spans="1:6" ht="15" customHeight="1" x14ac:dyDescent="0.3">
      <c r="A300" s="38" t="s">
        <v>77</v>
      </c>
      <c r="B300" s="36"/>
      <c r="C300" s="139" t="s">
        <v>526</v>
      </c>
      <c r="D300" s="29">
        <v>6</v>
      </c>
      <c r="E300" s="52">
        <v>11.45</v>
      </c>
      <c r="F300" s="52">
        <f t="shared" si="4"/>
        <v>11.679</v>
      </c>
    </row>
    <row r="301" spans="1:6" x14ac:dyDescent="0.3">
      <c r="A301" s="38" t="s">
        <v>87</v>
      </c>
      <c r="B301" s="36"/>
      <c r="C301" s="139" t="s">
        <v>527</v>
      </c>
      <c r="D301" s="29">
        <v>6</v>
      </c>
      <c r="E301" s="52">
        <v>16.149999999999999</v>
      </c>
      <c r="F301" s="52">
        <f t="shared" si="4"/>
        <v>16.472999999999999</v>
      </c>
    </row>
    <row r="302" spans="1:6" x14ac:dyDescent="0.3">
      <c r="A302" s="38" t="s">
        <v>273</v>
      </c>
      <c r="B302" s="36"/>
      <c r="C302" s="139" t="s">
        <v>528</v>
      </c>
      <c r="D302" s="29">
        <v>6</v>
      </c>
      <c r="E302" s="52">
        <v>24.5</v>
      </c>
      <c r="F302" s="52">
        <f t="shared" si="4"/>
        <v>24.990000000000002</v>
      </c>
    </row>
    <row r="303" spans="1:6" x14ac:dyDescent="0.3">
      <c r="A303" s="38" t="s">
        <v>75</v>
      </c>
      <c r="B303" s="36"/>
      <c r="C303" s="139" t="s">
        <v>529</v>
      </c>
      <c r="D303" s="29">
        <v>6</v>
      </c>
      <c r="E303" s="52">
        <v>34.299999999999997</v>
      </c>
      <c r="F303" s="52">
        <f t="shared" si="4"/>
        <v>34.985999999999997</v>
      </c>
    </row>
    <row r="304" spans="1:6" x14ac:dyDescent="0.3">
      <c r="A304" s="38" t="s">
        <v>78</v>
      </c>
      <c r="B304" s="36"/>
      <c r="C304" s="139" t="s">
        <v>530</v>
      </c>
      <c r="D304" s="29">
        <v>6</v>
      </c>
      <c r="E304" s="52">
        <v>13.1</v>
      </c>
      <c r="F304" s="52">
        <f t="shared" si="4"/>
        <v>13.362</v>
      </c>
    </row>
    <row r="305" spans="1:6" x14ac:dyDescent="0.3">
      <c r="A305" s="38" t="s">
        <v>279</v>
      </c>
      <c r="B305" s="36"/>
      <c r="C305" s="139" t="s">
        <v>531</v>
      </c>
      <c r="D305" s="29">
        <v>6</v>
      </c>
      <c r="E305" s="52">
        <v>17.8</v>
      </c>
      <c r="F305" s="52">
        <f t="shared" si="4"/>
        <v>18.156000000000002</v>
      </c>
    </row>
    <row r="306" spans="1:6" x14ac:dyDescent="0.3">
      <c r="A306" s="38" t="s">
        <v>274</v>
      </c>
      <c r="B306" s="36"/>
      <c r="C306" s="139" t="s">
        <v>533</v>
      </c>
      <c r="D306" s="29">
        <v>6</v>
      </c>
      <c r="E306" s="52">
        <v>26.4</v>
      </c>
      <c r="F306" s="52">
        <f t="shared" si="4"/>
        <v>26.927999999999997</v>
      </c>
    </row>
    <row r="307" spans="1:6" x14ac:dyDescent="0.3">
      <c r="A307" s="38" t="s">
        <v>76</v>
      </c>
      <c r="B307" s="36"/>
      <c r="C307" s="139" t="s">
        <v>532</v>
      </c>
      <c r="D307" s="29">
        <v>6</v>
      </c>
      <c r="E307" s="52">
        <v>36.4</v>
      </c>
      <c r="F307" s="52">
        <f t="shared" si="4"/>
        <v>37.128</v>
      </c>
    </row>
    <row r="308" spans="1:6" x14ac:dyDescent="0.3">
      <c r="A308" s="127"/>
      <c r="B308" s="12"/>
      <c r="C308" s="140"/>
      <c r="D308" s="10"/>
      <c r="E308" s="67"/>
      <c r="F308" s="53"/>
    </row>
    <row r="309" spans="1:6" ht="23.25" customHeight="1" x14ac:dyDescent="0.4">
      <c r="A309" s="126" t="s">
        <v>534</v>
      </c>
      <c r="C309" s="142"/>
      <c r="E309" s="67"/>
      <c r="F309" s="53"/>
    </row>
    <row r="310" spans="1:6" x14ac:dyDescent="0.3">
      <c r="A310" s="8"/>
      <c r="C310" s="8"/>
      <c r="E310" s="67"/>
      <c r="F310" s="53"/>
    </row>
    <row r="311" spans="1:6" ht="28.8" x14ac:dyDescent="0.3">
      <c r="A311" s="133" t="s">
        <v>335</v>
      </c>
      <c r="B311" s="121"/>
      <c r="C311" s="133" t="s">
        <v>487</v>
      </c>
      <c r="D311" s="121" t="s">
        <v>1230</v>
      </c>
      <c r="E311" s="118" t="s">
        <v>2916</v>
      </c>
      <c r="F311" s="119" t="s">
        <v>2922</v>
      </c>
    </row>
    <row r="312" spans="1:6" x14ac:dyDescent="0.3">
      <c r="A312" s="38" t="s">
        <v>8</v>
      </c>
      <c r="B312" s="36"/>
      <c r="C312" s="139" t="s">
        <v>535</v>
      </c>
      <c r="D312" s="29">
        <v>6</v>
      </c>
      <c r="E312" s="52">
        <v>29.65</v>
      </c>
      <c r="F312" s="52">
        <f t="shared" si="4"/>
        <v>30.242999999999999</v>
      </c>
    </row>
    <row r="313" spans="1:6" x14ac:dyDescent="0.3">
      <c r="A313" s="38" t="s">
        <v>10</v>
      </c>
      <c r="B313" s="36"/>
      <c r="C313" s="139" t="s">
        <v>536</v>
      </c>
      <c r="D313" s="29">
        <v>6</v>
      </c>
      <c r="E313" s="52">
        <v>37.950000000000003</v>
      </c>
      <c r="F313" s="52">
        <f t="shared" si="4"/>
        <v>38.709000000000003</v>
      </c>
    </row>
    <row r="314" spans="1:6" x14ac:dyDescent="0.3">
      <c r="A314" s="38" t="s">
        <v>1</v>
      </c>
      <c r="B314" s="36"/>
      <c r="C314" s="139" t="s">
        <v>537</v>
      </c>
      <c r="D314" s="29">
        <v>6</v>
      </c>
      <c r="E314" s="52">
        <v>41.5</v>
      </c>
      <c r="F314" s="52">
        <f t="shared" si="4"/>
        <v>42.33</v>
      </c>
    </row>
    <row r="315" spans="1:6" x14ac:dyDescent="0.3">
      <c r="A315" s="38" t="s">
        <v>13</v>
      </c>
      <c r="B315" s="36"/>
      <c r="C315" s="139" t="s">
        <v>539</v>
      </c>
      <c r="D315" s="29">
        <v>6</v>
      </c>
      <c r="E315" s="52">
        <v>31.5</v>
      </c>
      <c r="F315" s="52">
        <f t="shared" si="4"/>
        <v>32.130000000000003</v>
      </c>
    </row>
    <row r="316" spans="1:6" x14ac:dyDescent="0.3">
      <c r="A316" s="38" t="s">
        <v>11</v>
      </c>
      <c r="B316" s="36"/>
      <c r="C316" s="139" t="s">
        <v>538</v>
      </c>
      <c r="D316" s="29">
        <v>6</v>
      </c>
      <c r="E316" s="52">
        <v>39.700000000000003</v>
      </c>
      <c r="F316" s="52">
        <f t="shared" si="4"/>
        <v>40.494000000000007</v>
      </c>
    </row>
    <row r="317" spans="1:6" x14ac:dyDescent="0.3">
      <c r="A317" s="38" t="s">
        <v>12</v>
      </c>
      <c r="B317" s="36"/>
      <c r="C317" s="139" t="s">
        <v>540</v>
      </c>
      <c r="D317" s="29">
        <v>6</v>
      </c>
      <c r="E317" s="52">
        <v>43.25</v>
      </c>
      <c r="F317" s="52">
        <f t="shared" si="4"/>
        <v>44.115000000000002</v>
      </c>
    </row>
    <row r="318" spans="1:6" x14ac:dyDescent="0.3">
      <c r="A318" s="8"/>
      <c r="C318" s="8"/>
      <c r="E318" s="67"/>
      <c r="F318" s="53"/>
    </row>
    <row r="319" spans="1:6" ht="22.8" x14ac:dyDescent="0.4">
      <c r="A319" s="126" t="s">
        <v>541</v>
      </c>
      <c r="C319" s="142"/>
      <c r="E319" s="67"/>
      <c r="F319" s="53"/>
    </row>
    <row r="320" spans="1:6" x14ac:dyDescent="0.3">
      <c r="A320" s="8"/>
      <c r="C320" s="8"/>
      <c r="E320" s="67"/>
      <c r="F320" s="53"/>
    </row>
    <row r="321" spans="1:6" ht="38.25" customHeight="1" x14ac:dyDescent="0.3">
      <c r="A321" s="122" t="s">
        <v>335</v>
      </c>
      <c r="B321" s="56"/>
      <c r="C321" s="122" t="s">
        <v>487</v>
      </c>
      <c r="D321" s="56" t="s">
        <v>1230</v>
      </c>
      <c r="E321" s="118" t="s">
        <v>2916</v>
      </c>
      <c r="F321" s="119" t="s">
        <v>2922</v>
      </c>
    </row>
    <row r="322" spans="1:6" x14ac:dyDescent="0.3">
      <c r="A322" s="123" t="s">
        <v>88</v>
      </c>
      <c r="B322" s="39"/>
      <c r="C322" s="136" t="s">
        <v>1662</v>
      </c>
      <c r="D322" s="27">
        <v>6</v>
      </c>
      <c r="E322" s="52">
        <v>45.55</v>
      </c>
      <c r="F322" s="52">
        <f t="shared" si="4"/>
        <v>46.460999999999999</v>
      </c>
    </row>
    <row r="323" spans="1:6" x14ac:dyDescent="0.3">
      <c r="A323" s="123" t="s">
        <v>79</v>
      </c>
      <c r="B323" s="40"/>
      <c r="C323" s="136" t="s">
        <v>1663</v>
      </c>
      <c r="D323" s="27">
        <v>6</v>
      </c>
      <c r="E323" s="52">
        <v>46.75</v>
      </c>
      <c r="F323" s="52">
        <f t="shared" si="4"/>
        <v>47.685000000000002</v>
      </c>
    </row>
    <row r="324" spans="1:6" x14ac:dyDescent="0.3">
      <c r="A324" s="134"/>
      <c r="B324" s="88"/>
      <c r="C324" s="146"/>
      <c r="D324" s="11"/>
      <c r="E324" s="53"/>
      <c r="F324" s="53"/>
    </row>
    <row r="325" spans="1:6" ht="22.8" x14ac:dyDescent="0.4">
      <c r="A325" s="126" t="s">
        <v>2593</v>
      </c>
      <c r="C325" s="142"/>
      <c r="E325" s="67"/>
      <c r="F325" s="53"/>
    </row>
    <row r="326" spans="1:6" x14ac:dyDescent="0.3">
      <c r="A326" s="8"/>
      <c r="C326" s="8"/>
      <c r="E326" s="67"/>
      <c r="F326" s="53"/>
    </row>
    <row r="327" spans="1:6" ht="28.8" x14ac:dyDescent="0.3">
      <c r="A327" s="122" t="s">
        <v>335</v>
      </c>
      <c r="B327" s="56"/>
      <c r="C327" s="122" t="s">
        <v>487</v>
      </c>
      <c r="D327" s="56" t="s">
        <v>1230</v>
      </c>
      <c r="E327" s="118" t="s">
        <v>2916</v>
      </c>
      <c r="F327" s="119" t="s">
        <v>2922</v>
      </c>
    </row>
    <row r="328" spans="1:6" x14ac:dyDescent="0.3">
      <c r="A328" s="124" t="s">
        <v>2594</v>
      </c>
      <c r="B328" s="89"/>
      <c r="C328" s="137" t="s">
        <v>2597</v>
      </c>
      <c r="D328" s="81">
        <v>12</v>
      </c>
      <c r="E328" s="90">
        <v>4.8</v>
      </c>
      <c r="F328" s="52">
        <v>4.9000000000000004</v>
      </c>
    </row>
    <row r="329" spans="1:6" x14ac:dyDescent="0.3">
      <c r="A329" s="124" t="s">
        <v>2595</v>
      </c>
      <c r="B329" s="91"/>
      <c r="C329" s="137" t="s">
        <v>2598</v>
      </c>
      <c r="D329" s="81">
        <v>12</v>
      </c>
      <c r="E329" s="90">
        <v>4.8</v>
      </c>
      <c r="F329" s="52">
        <f t="shared" ref="F329:F383" si="5">E329*1.02</f>
        <v>4.8959999999999999</v>
      </c>
    </row>
    <row r="330" spans="1:6" x14ac:dyDescent="0.3">
      <c r="A330" s="124" t="s">
        <v>2596</v>
      </c>
      <c r="B330" s="91"/>
      <c r="C330" s="137" t="s">
        <v>2599</v>
      </c>
      <c r="D330" s="81">
        <v>2</v>
      </c>
      <c r="E330" s="90">
        <v>4.8</v>
      </c>
      <c r="F330" s="52">
        <f t="shared" si="5"/>
        <v>4.8959999999999999</v>
      </c>
    </row>
    <row r="331" spans="1:6" x14ac:dyDescent="0.3">
      <c r="A331" s="134"/>
      <c r="B331" s="6"/>
      <c r="C331" s="146"/>
      <c r="D331" s="11"/>
      <c r="E331" s="74"/>
      <c r="F331" s="53"/>
    </row>
    <row r="332" spans="1:6" ht="22.8" x14ac:dyDescent="0.4">
      <c r="A332" s="126" t="s">
        <v>2600</v>
      </c>
      <c r="C332" s="142"/>
      <c r="E332" s="67"/>
      <c r="F332" s="53"/>
    </row>
    <row r="333" spans="1:6" x14ac:dyDescent="0.3">
      <c r="A333" s="8"/>
      <c r="C333" s="8"/>
      <c r="E333" s="67"/>
      <c r="F333" s="53"/>
    </row>
    <row r="334" spans="1:6" ht="28.8" x14ac:dyDescent="0.3">
      <c r="A334" s="122" t="s">
        <v>335</v>
      </c>
      <c r="B334" s="56"/>
      <c r="C334" s="122" t="s">
        <v>487</v>
      </c>
      <c r="D334" s="56" t="s">
        <v>1230</v>
      </c>
      <c r="E334" s="118" t="s">
        <v>2916</v>
      </c>
      <c r="F334" s="119" t="s">
        <v>2922</v>
      </c>
    </row>
    <row r="335" spans="1:6" x14ac:dyDescent="0.3">
      <c r="A335" s="124" t="s">
        <v>2601</v>
      </c>
      <c r="B335" s="89"/>
      <c r="C335" s="137" t="s">
        <v>2602</v>
      </c>
      <c r="D335" s="81">
        <v>6</v>
      </c>
      <c r="E335" s="90">
        <v>42.2</v>
      </c>
      <c r="F335" s="52">
        <f t="shared" si="5"/>
        <v>43.044000000000004</v>
      </c>
    </row>
    <row r="336" spans="1:6" x14ac:dyDescent="0.3">
      <c r="A336" s="134"/>
      <c r="B336" s="6"/>
      <c r="C336" s="146"/>
      <c r="D336" s="11"/>
      <c r="E336" s="74"/>
      <c r="F336" s="53"/>
    </row>
    <row r="337" spans="1:6" ht="22.8" x14ac:dyDescent="0.4">
      <c r="A337" s="126" t="s">
        <v>2603</v>
      </c>
      <c r="C337" s="142"/>
      <c r="E337" s="67"/>
      <c r="F337" s="53"/>
    </row>
    <row r="338" spans="1:6" x14ac:dyDescent="0.3">
      <c r="A338" s="8"/>
      <c r="C338" s="8"/>
      <c r="E338" s="67"/>
      <c r="F338" s="53"/>
    </row>
    <row r="339" spans="1:6" ht="27.75" customHeight="1" x14ac:dyDescent="0.3">
      <c r="A339" s="122" t="s">
        <v>335</v>
      </c>
      <c r="B339" s="56"/>
      <c r="C339" s="122" t="s">
        <v>487</v>
      </c>
      <c r="D339" s="56" t="s">
        <v>1230</v>
      </c>
      <c r="E339" s="118" t="s">
        <v>2916</v>
      </c>
      <c r="F339" s="119" t="s">
        <v>2922</v>
      </c>
    </row>
    <row r="340" spans="1:6" x14ac:dyDescent="0.3">
      <c r="A340" s="124" t="s">
        <v>2604</v>
      </c>
      <c r="B340" s="89"/>
      <c r="C340" s="137" t="s">
        <v>2605</v>
      </c>
      <c r="D340" s="81">
        <v>6</v>
      </c>
      <c r="E340" s="90">
        <v>112.6</v>
      </c>
      <c r="F340" s="52">
        <f t="shared" si="5"/>
        <v>114.85199999999999</v>
      </c>
    </row>
    <row r="341" spans="1:6" x14ac:dyDescent="0.3">
      <c r="A341" s="8"/>
      <c r="C341" s="8"/>
      <c r="E341" s="67"/>
      <c r="F341" s="53"/>
    </row>
    <row r="342" spans="1:6" ht="22.8" x14ac:dyDescent="0.4">
      <c r="A342" s="126" t="s">
        <v>2138</v>
      </c>
      <c r="C342" s="142"/>
      <c r="E342" s="67"/>
      <c r="F342" s="53"/>
    </row>
    <row r="343" spans="1:6" x14ac:dyDescent="0.3">
      <c r="A343" s="8"/>
      <c r="C343" s="8"/>
      <c r="E343" s="67"/>
      <c r="F343" s="53"/>
    </row>
    <row r="344" spans="1:6" ht="28.8" x14ac:dyDescent="0.3">
      <c r="A344" s="122" t="s">
        <v>335</v>
      </c>
      <c r="B344" s="56"/>
      <c r="C344" s="122" t="s">
        <v>487</v>
      </c>
      <c r="D344" s="56" t="s">
        <v>1230</v>
      </c>
      <c r="E344" s="118" t="s">
        <v>2916</v>
      </c>
      <c r="F344" s="119" t="s">
        <v>2922</v>
      </c>
    </row>
    <row r="345" spans="1:6" x14ac:dyDescent="0.3">
      <c r="A345" s="123" t="s">
        <v>1661</v>
      </c>
      <c r="B345" s="39"/>
      <c r="C345" s="136" t="s">
        <v>542</v>
      </c>
      <c r="D345" s="27">
        <v>6</v>
      </c>
      <c r="E345" s="75">
        <v>19.25</v>
      </c>
      <c r="F345" s="52">
        <f t="shared" si="5"/>
        <v>19.635000000000002</v>
      </c>
    </row>
    <row r="346" spans="1:6" x14ac:dyDescent="0.3">
      <c r="A346" s="128" t="s">
        <v>1664</v>
      </c>
      <c r="B346" s="25"/>
      <c r="C346" s="139" t="s">
        <v>1665</v>
      </c>
      <c r="D346" s="27">
        <v>10</v>
      </c>
      <c r="E346" s="75">
        <v>1.9</v>
      </c>
      <c r="F346" s="52">
        <f t="shared" si="5"/>
        <v>1.9379999999999999</v>
      </c>
    </row>
    <row r="347" spans="1:6" x14ac:dyDescent="0.3">
      <c r="A347" s="128" t="s">
        <v>2492</v>
      </c>
      <c r="B347" s="25"/>
      <c r="C347" s="147" t="s">
        <v>2493</v>
      </c>
      <c r="D347" s="27">
        <v>10</v>
      </c>
      <c r="E347" s="75">
        <v>2.2000000000000002</v>
      </c>
      <c r="F347" s="52">
        <f t="shared" si="5"/>
        <v>2.2440000000000002</v>
      </c>
    </row>
    <row r="348" spans="1:6" x14ac:dyDescent="0.3">
      <c r="A348" s="120"/>
      <c r="B348" s="6"/>
      <c r="C348" s="120"/>
      <c r="D348" s="6"/>
      <c r="E348" s="67"/>
      <c r="F348" s="53"/>
    </row>
    <row r="349" spans="1:6" ht="22.8" x14ac:dyDescent="0.4">
      <c r="A349" s="126" t="s">
        <v>543</v>
      </c>
      <c r="C349" s="142"/>
      <c r="E349" s="67"/>
      <c r="F349" s="53"/>
    </row>
    <row r="350" spans="1:6" x14ac:dyDescent="0.3">
      <c r="A350" s="8"/>
      <c r="C350" s="8"/>
      <c r="E350" s="67"/>
      <c r="F350" s="53"/>
    </row>
    <row r="351" spans="1:6" ht="28.8" x14ac:dyDescent="0.3">
      <c r="A351" s="122" t="s">
        <v>335</v>
      </c>
      <c r="B351" s="56"/>
      <c r="C351" s="122" t="s">
        <v>487</v>
      </c>
      <c r="D351" s="56" t="s">
        <v>1230</v>
      </c>
      <c r="E351" s="118" t="s">
        <v>2916</v>
      </c>
      <c r="F351" s="119" t="s">
        <v>2922</v>
      </c>
    </row>
    <row r="352" spans="1:6" x14ac:dyDescent="0.3">
      <c r="A352" s="38" t="s">
        <v>38</v>
      </c>
      <c r="B352" s="36"/>
      <c r="C352" s="139" t="s">
        <v>544</v>
      </c>
      <c r="D352" s="29">
        <v>1</v>
      </c>
      <c r="E352" s="52">
        <v>120.85</v>
      </c>
      <c r="F352" s="52">
        <f t="shared" si="5"/>
        <v>123.267</v>
      </c>
    </row>
    <row r="353" spans="1:6" x14ac:dyDescent="0.3">
      <c r="A353" s="38" t="s">
        <v>55</v>
      </c>
      <c r="B353" s="36"/>
      <c r="C353" s="139" t="s">
        <v>545</v>
      </c>
      <c r="D353" s="29">
        <v>1</v>
      </c>
      <c r="E353" s="52">
        <v>80.599999999999994</v>
      </c>
      <c r="F353" s="52">
        <f t="shared" si="5"/>
        <v>82.211999999999989</v>
      </c>
    </row>
    <row r="354" spans="1:6" x14ac:dyDescent="0.3">
      <c r="A354" s="38" t="s">
        <v>253</v>
      </c>
      <c r="B354" s="36"/>
      <c r="C354" s="139" t="s">
        <v>548</v>
      </c>
      <c r="D354" s="29">
        <v>1</v>
      </c>
      <c r="E354" s="52">
        <v>28.7</v>
      </c>
      <c r="F354" s="52">
        <f t="shared" si="5"/>
        <v>29.274000000000001</v>
      </c>
    </row>
    <row r="355" spans="1:6" x14ac:dyDescent="0.3">
      <c r="A355" s="38" t="s">
        <v>56</v>
      </c>
      <c r="B355" s="36"/>
      <c r="C355" s="139" t="s">
        <v>549</v>
      </c>
      <c r="D355" s="29">
        <v>1</v>
      </c>
      <c r="E355" s="52">
        <v>9.1</v>
      </c>
      <c r="F355" s="52">
        <f t="shared" si="5"/>
        <v>9.282</v>
      </c>
    </row>
    <row r="356" spans="1:6" x14ac:dyDescent="0.3">
      <c r="A356" s="135" t="s">
        <v>546</v>
      </c>
      <c r="B356" s="36"/>
      <c r="C356" s="145" t="s">
        <v>547</v>
      </c>
      <c r="D356" s="29">
        <v>1</v>
      </c>
      <c r="E356" s="52">
        <v>12.2</v>
      </c>
      <c r="F356" s="52">
        <f t="shared" si="5"/>
        <v>12.443999999999999</v>
      </c>
    </row>
    <row r="357" spans="1:6" x14ac:dyDescent="0.3">
      <c r="A357" s="38" t="s">
        <v>61</v>
      </c>
      <c r="B357" s="33"/>
      <c r="C357" s="139" t="s">
        <v>563</v>
      </c>
      <c r="D357" s="29">
        <v>1</v>
      </c>
      <c r="E357" s="52">
        <v>11.2</v>
      </c>
      <c r="F357" s="52">
        <f t="shared" si="5"/>
        <v>11.423999999999999</v>
      </c>
    </row>
    <row r="358" spans="1:6" x14ac:dyDescent="0.3">
      <c r="A358" s="8"/>
      <c r="C358" s="8"/>
      <c r="E358" s="67"/>
      <c r="F358" s="53"/>
    </row>
    <row r="359" spans="1:6" ht="22.8" x14ac:dyDescent="0.4">
      <c r="A359" s="126" t="s">
        <v>550</v>
      </c>
      <c r="C359" s="142"/>
      <c r="E359" s="67"/>
      <c r="F359" s="53"/>
    </row>
    <row r="360" spans="1:6" x14ac:dyDescent="0.3">
      <c r="A360" s="8"/>
      <c r="C360" s="8"/>
      <c r="E360" s="67"/>
      <c r="F360" s="53"/>
    </row>
    <row r="361" spans="1:6" ht="28.8" x14ac:dyDescent="0.3">
      <c r="A361" s="122" t="s">
        <v>335</v>
      </c>
      <c r="B361" s="56"/>
      <c r="C361" s="122" t="s">
        <v>487</v>
      </c>
      <c r="D361" s="56" t="s">
        <v>1230</v>
      </c>
      <c r="E361" s="118" t="s">
        <v>2916</v>
      </c>
      <c r="F361" s="119" t="s">
        <v>2922</v>
      </c>
    </row>
    <row r="362" spans="1:6" x14ac:dyDescent="0.3">
      <c r="A362" s="38" t="s">
        <v>275</v>
      </c>
      <c r="B362" s="36"/>
      <c r="C362" s="139" t="s">
        <v>276</v>
      </c>
      <c r="D362" s="29">
        <v>1</v>
      </c>
      <c r="E362" s="52">
        <v>40.5</v>
      </c>
      <c r="F362" s="52">
        <f t="shared" si="5"/>
        <v>41.31</v>
      </c>
    </row>
    <row r="363" spans="1:6" x14ac:dyDescent="0.3">
      <c r="A363" s="38" t="s">
        <v>277</v>
      </c>
      <c r="B363" s="36"/>
      <c r="C363" s="139" t="s">
        <v>278</v>
      </c>
      <c r="D363" s="29">
        <v>1</v>
      </c>
      <c r="E363" s="52">
        <v>53.5</v>
      </c>
      <c r="F363" s="52">
        <f t="shared" si="5"/>
        <v>54.57</v>
      </c>
    </row>
    <row r="364" spans="1:6" x14ac:dyDescent="0.3">
      <c r="A364" s="8"/>
      <c r="C364" s="8"/>
      <c r="E364" s="67"/>
      <c r="F364" s="53"/>
    </row>
    <row r="365" spans="1:6" ht="22.8" x14ac:dyDescent="0.4">
      <c r="A365" s="126" t="s">
        <v>551</v>
      </c>
      <c r="C365" s="142"/>
      <c r="E365" s="67"/>
      <c r="F365" s="53"/>
    </row>
    <row r="366" spans="1:6" x14ac:dyDescent="0.3">
      <c r="A366" s="8"/>
      <c r="C366" s="8"/>
      <c r="E366" s="67"/>
      <c r="F366" s="53"/>
    </row>
    <row r="367" spans="1:6" ht="28.8" x14ac:dyDescent="0.3">
      <c r="A367" s="122" t="s">
        <v>335</v>
      </c>
      <c r="B367" s="56"/>
      <c r="C367" s="122" t="s">
        <v>487</v>
      </c>
      <c r="D367" s="56" t="s">
        <v>1230</v>
      </c>
      <c r="E367" s="118" t="s">
        <v>2916</v>
      </c>
      <c r="F367" s="119" t="s">
        <v>2922</v>
      </c>
    </row>
    <row r="368" spans="1:6" x14ac:dyDescent="0.3">
      <c r="A368" s="38" t="s">
        <v>189</v>
      </c>
      <c r="B368" s="36"/>
      <c r="C368" s="139" t="s">
        <v>552</v>
      </c>
      <c r="D368" s="29">
        <v>12</v>
      </c>
      <c r="E368" s="52">
        <v>6</v>
      </c>
      <c r="F368" s="52">
        <f t="shared" si="5"/>
        <v>6.12</v>
      </c>
    </row>
    <row r="369" spans="1:6" x14ac:dyDescent="0.3">
      <c r="A369" s="38" t="s">
        <v>215</v>
      </c>
      <c r="B369" s="36"/>
      <c r="C369" s="139" t="s">
        <v>553</v>
      </c>
      <c r="D369" s="29">
        <v>12</v>
      </c>
      <c r="E369" s="52">
        <v>12.2</v>
      </c>
      <c r="F369" s="52">
        <f t="shared" si="5"/>
        <v>12.443999999999999</v>
      </c>
    </row>
    <row r="370" spans="1:6" x14ac:dyDescent="0.3">
      <c r="A370" s="38" t="s">
        <v>190</v>
      </c>
      <c r="B370" s="36"/>
      <c r="C370" s="139" t="s">
        <v>554</v>
      </c>
      <c r="D370" s="29">
        <v>12</v>
      </c>
      <c r="E370" s="52">
        <v>18.149999999999999</v>
      </c>
      <c r="F370" s="52">
        <f t="shared" si="5"/>
        <v>18.512999999999998</v>
      </c>
    </row>
    <row r="371" spans="1:6" x14ac:dyDescent="0.3">
      <c r="A371" s="38" t="s">
        <v>223</v>
      </c>
      <c r="B371" s="36"/>
      <c r="C371" s="139" t="s">
        <v>555</v>
      </c>
      <c r="D371" s="29">
        <v>12</v>
      </c>
      <c r="E371" s="52">
        <v>3.85</v>
      </c>
      <c r="F371" s="52">
        <f t="shared" si="5"/>
        <v>3.927</v>
      </c>
    </row>
    <row r="372" spans="1:6" x14ac:dyDescent="0.3">
      <c r="A372" s="38" t="s">
        <v>228</v>
      </c>
      <c r="B372" s="36"/>
      <c r="C372" s="139" t="s">
        <v>556</v>
      </c>
      <c r="D372" s="29">
        <v>12</v>
      </c>
      <c r="E372" s="52">
        <v>4.95</v>
      </c>
      <c r="F372" s="52">
        <f t="shared" si="5"/>
        <v>5.0490000000000004</v>
      </c>
    </row>
    <row r="373" spans="1:6" x14ac:dyDescent="0.3">
      <c r="A373" s="38" t="s">
        <v>322</v>
      </c>
      <c r="B373" s="36"/>
      <c r="C373" s="139" t="s">
        <v>557</v>
      </c>
      <c r="D373" s="29">
        <v>12</v>
      </c>
      <c r="E373" s="52">
        <v>6.4</v>
      </c>
      <c r="F373" s="52">
        <f t="shared" si="5"/>
        <v>6.5280000000000005</v>
      </c>
    </row>
    <row r="374" spans="1:6" x14ac:dyDescent="0.3">
      <c r="A374" s="38" t="s">
        <v>216</v>
      </c>
      <c r="B374" s="36"/>
      <c r="C374" s="139" t="s">
        <v>558</v>
      </c>
      <c r="D374" s="29">
        <v>16</v>
      </c>
      <c r="E374" s="52">
        <v>3.2</v>
      </c>
      <c r="F374" s="52">
        <f t="shared" si="5"/>
        <v>3.2640000000000002</v>
      </c>
    </row>
    <row r="375" spans="1:6" x14ac:dyDescent="0.3">
      <c r="A375" s="38" t="s">
        <v>191</v>
      </c>
      <c r="B375" s="36"/>
      <c r="C375" s="139" t="s">
        <v>559</v>
      </c>
      <c r="D375" s="29">
        <v>16</v>
      </c>
      <c r="E375" s="52">
        <v>3.2</v>
      </c>
      <c r="F375" s="52">
        <f t="shared" si="5"/>
        <v>3.2640000000000002</v>
      </c>
    </row>
    <row r="376" spans="1:6" x14ac:dyDescent="0.3">
      <c r="A376" s="38" t="s">
        <v>560</v>
      </c>
      <c r="B376" s="36"/>
      <c r="C376" s="139" t="s">
        <v>561</v>
      </c>
      <c r="D376" s="29">
        <v>12</v>
      </c>
      <c r="E376" s="52">
        <v>13.2</v>
      </c>
      <c r="F376" s="52">
        <f t="shared" si="5"/>
        <v>13.463999999999999</v>
      </c>
    </row>
    <row r="377" spans="1:6" x14ac:dyDescent="0.3">
      <c r="A377" s="38" t="s">
        <v>217</v>
      </c>
      <c r="B377" s="36"/>
      <c r="C377" s="139" t="s">
        <v>218</v>
      </c>
      <c r="D377" s="29">
        <v>20</v>
      </c>
      <c r="E377" s="52">
        <v>3.5</v>
      </c>
      <c r="F377" s="52">
        <f t="shared" si="5"/>
        <v>3.5700000000000003</v>
      </c>
    </row>
    <row r="378" spans="1:6" x14ac:dyDescent="0.3">
      <c r="A378" s="38" t="s">
        <v>219</v>
      </c>
      <c r="B378" s="36"/>
      <c r="C378" s="139" t="s">
        <v>220</v>
      </c>
      <c r="D378" s="29">
        <v>20</v>
      </c>
      <c r="E378" s="52">
        <v>3.5</v>
      </c>
      <c r="F378" s="52">
        <f t="shared" si="5"/>
        <v>3.5700000000000003</v>
      </c>
    </row>
    <row r="379" spans="1:6" x14ac:dyDescent="0.3">
      <c r="A379" s="38" t="s">
        <v>171</v>
      </c>
      <c r="B379" s="36"/>
      <c r="C379" s="139" t="s">
        <v>172</v>
      </c>
      <c r="D379" s="29">
        <v>20</v>
      </c>
      <c r="E379" s="52">
        <v>3.7</v>
      </c>
      <c r="F379" s="52">
        <f t="shared" si="5"/>
        <v>3.7740000000000005</v>
      </c>
    </row>
    <row r="380" spans="1:6" x14ac:dyDescent="0.3">
      <c r="A380" s="38" t="s">
        <v>173</v>
      </c>
      <c r="B380" s="36"/>
      <c r="C380" s="139" t="s">
        <v>174</v>
      </c>
      <c r="D380" s="29">
        <v>20</v>
      </c>
      <c r="E380" s="52">
        <v>3.7</v>
      </c>
      <c r="F380" s="52">
        <f t="shared" si="5"/>
        <v>3.7740000000000005</v>
      </c>
    </row>
    <row r="381" spans="1:6" x14ac:dyDescent="0.3">
      <c r="A381" s="38" t="s">
        <v>321</v>
      </c>
      <c r="B381" s="36"/>
      <c r="C381" s="139" t="s">
        <v>1660</v>
      </c>
      <c r="D381" s="29">
        <v>10</v>
      </c>
      <c r="E381" s="52">
        <v>13.7</v>
      </c>
      <c r="F381" s="52">
        <f t="shared" si="5"/>
        <v>13.974</v>
      </c>
    </row>
    <row r="382" spans="1:6" x14ac:dyDescent="0.3">
      <c r="A382" s="38" t="s">
        <v>221</v>
      </c>
      <c r="B382" s="36"/>
      <c r="C382" s="139" t="s">
        <v>222</v>
      </c>
      <c r="D382" s="29">
        <v>1</v>
      </c>
      <c r="E382" s="52">
        <v>15.5</v>
      </c>
      <c r="F382" s="52">
        <f t="shared" si="5"/>
        <v>15.81</v>
      </c>
    </row>
    <row r="383" spans="1:6" x14ac:dyDescent="0.3">
      <c r="A383" s="38" t="s">
        <v>192</v>
      </c>
      <c r="B383" s="36"/>
      <c r="C383" s="139" t="s">
        <v>193</v>
      </c>
      <c r="D383" s="29">
        <v>1</v>
      </c>
      <c r="E383" s="52">
        <v>18.100000000000001</v>
      </c>
      <c r="F383" s="52">
        <f t="shared" si="5"/>
        <v>18.462000000000003</v>
      </c>
    </row>
    <row r="384" spans="1:6" x14ac:dyDescent="0.3">
      <c r="A384" s="8"/>
      <c r="C384" s="8"/>
      <c r="E384" s="67"/>
      <c r="F384" s="53"/>
    </row>
    <row r="385" spans="1:6" x14ac:dyDescent="0.3">
      <c r="A385" s="8"/>
      <c r="C385" s="148"/>
      <c r="D385" s="21"/>
      <c r="E385" s="67"/>
      <c r="F385" s="53"/>
    </row>
    <row r="386" spans="1:6" ht="22.2" x14ac:dyDescent="0.35">
      <c r="A386" s="126" t="s">
        <v>575</v>
      </c>
      <c r="C386" s="149"/>
      <c r="D386" s="21"/>
      <c r="E386" s="67"/>
      <c r="F386" s="53"/>
    </row>
    <row r="387" spans="1:6" x14ac:dyDescent="0.3">
      <c r="A387" s="8"/>
      <c r="C387" s="148"/>
      <c r="D387" s="21"/>
      <c r="E387" s="67"/>
      <c r="F387" s="53"/>
    </row>
    <row r="388" spans="1:6" ht="28.8" x14ac:dyDescent="0.3">
      <c r="A388" s="122" t="s">
        <v>335</v>
      </c>
      <c r="B388" s="56"/>
      <c r="C388" s="150" t="s">
        <v>487</v>
      </c>
      <c r="D388" s="56" t="s">
        <v>1230</v>
      </c>
      <c r="E388" s="118" t="s">
        <v>2916</v>
      </c>
      <c r="F388" s="119" t="s">
        <v>2922</v>
      </c>
    </row>
    <row r="389" spans="1:6" x14ac:dyDescent="0.3">
      <c r="A389" s="38" t="s">
        <v>328</v>
      </c>
      <c r="B389" s="36"/>
      <c r="C389" s="139" t="s">
        <v>329</v>
      </c>
      <c r="D389" s="29">
        <v>100</v>
      </c>
      <c r="E389" s="75">
        <v>0.5</v>
      </c>
      <c r="F389" s="52">
        <f t="shared" ref="F389:F452" si="6">E389*1.02</f>
        <v>0.51</v>
      </c>
    </row>
    <row r="390" spans="1:6" x14ac:dyDescent="0.3">
      <c r="A390" s="38" t="s">
        <v>330</v>
      </c>
      <c r="B390" s="36"/>
      <c r="C390" s="139" t="s">
        <v>331</v>
      </c>
      <c r="D390" s="29">
        <v>100</v>
      </c>
      <c r="E390" s="75">
        <v>0.65</v>
      </c>
      <c r="F390" s="52">
        <f t="shared" si="6"/>
        <v>0.66300000000000003</v>
      </c>
    </row>
    <row r="391" spans="1:6" x14ac:dyDescent="0.3">
      <c r="A391" s="38" t="s">
        <v>231</v>
      </c>
      <c r="B391" s="36"/>
      <c r="C391" s="139" t="s">
        <v>232</v>
      </c>
      <c r="D391" s="29">
        <v>100</v>
      </c>
      <c r="E391" s="75">
        <v>0.65</v>
      </c>
      <c r="F391" s="52">
        <f t="shared" si="6"/>
        <v>0.66300000000000003</v>
      </c>
    </row>
    <row r="392" spans="1:6" x14ac:dyDescent="0.3">
      <c r="A392" s="38" t="s">
        <v>224</v>
      </c>
      <c r="B392" s="36"/>
      <c r="C392" s="139" t="s">
        <v>225</v>
      </c>
      <c r="D392" s="29">
        <v>100</v>
      </c>
      <c r="E392" s="75">
        <v>0.75</v>
      </c>
      <c r="F392" s="52">
        <f t="shared" si="6"/>
        <v>0.76500000000000001</v>
      </c>
    </row>
    <row r="393" spans="1:6" x14ac:dyDescent="0.3">
      <c r="A393" s="38" t="s">
        <v>200</v>
      </c>
      <c r="B393" s="36"/>
      <c r="C393" s="139" t="s">
        <v>573</v>
      </c>
      <c r="D393" s="29">
        <v>100</v>
      </c>
      <c r="E393" s="75">
        <v>0.75</v>
      </c>
      <c r="F393" s="52">
        <f t="shared" si="6"/>
        <v>0.76500000000000001</v>
      </c>
    </row>
    <row r="394" spans="1:6" x14ac:dyDescent="0.3">
      <c r="A394" s="38" t="s">
        <v>332</v>
      </c>
      <c r="B394" s="36"/>
      <c r="C394" s="139" t="s">
        <v>574</v>
      </c>
      <c r="D394" s="29">
        <v>100</v>
      </c>
      <c r="E394" s="75">
        <v>1.1000000000000001</v>
      </c>
      <c r="F394" s="52">
        <f t="shared" si="6"/>
        <v>1.1220000000000001</v>
      </c>
    </row>
    <row r="395" spans="1:6" x14ac:dyDescent="0.3">
      <c r="A395" s="38" t="s">
        <v>226</v>
      </c>
      <c r="B395" s="36"/>
      <c r="C395" s="139" t="s">
        <v>227</v>
      </c>
      <c r="D395" s="29">
        <v>50</v>
      </c>
      <c r="E395" s="75">
        <v>1.4</v>
      </c>
      <c r="F395" s="52">
        <f t="shared" si="6"/>
        <v>1.4279999999999999</v>
      </c>
    </row>
    <row r="396" spans="1:6" x14ac:dyDescent="0.3">
      <c r="A396" s="38" t="s">
        <v>327</v>
      </c>
      <c r="B396" s="36"/>
      <c r="C396" s="139" t="s">
        <v>199</v>
      </c>
      <c r="D396" s="29">
        <v>50</v>
      </c>
      <c r="E396" s="75">
        <v>2.5</v>
      </c>
      <c r="F396" s="52">
        <f t="shared" si="6"/>
        <v>2.5499999999999998</v>
      </c>
    </row>
    <row r="397" spans="1:6" x14ac:dyDescent="0.3">
      <c r="A397" s="38" t="s">
        <v>198</v>
      </c>
      <c r="B397" s="36"/>
      <c r="C397" s="139" t="s">
        <v>568</v>
      </c>
      <c r="D397" s="29">
        <v>50</v>
      </c>
      <c r="E397" s="75">
        <v>2.5</v>
      </c>
      <c r="F397" s="52">
        <f t="shared" si="6"/>
        <v>2.5499999999999998</v>
      </c>
    </row>
    <row r="398" spans="1:6" x14ac:dyDescent="0.3">
      <c r="A398" s="38" t="s">
        <v>9</v>
      </c>
      <c r="B398" s="36"/>
      <c r="C398" s="139" t="s">
        <v>571</v>
      </c>
      <c r="D398" s="29">
        <v>50</v>
      </c>
      <c r="E398" s="75">
        <v>0.9</v>
      </c>
      <c r="F398" s="52">
        <f t="shared" si="6"/>
        <v>0.91800000000000004</v>
      </c>
    </row>
    <row r="399" spans="1:6" x14ac:dyDescent="0.3">
      <c r="A399" s="38" t="s">
        <v>0</v>
      </c>
      <c r="B399" s="36"/>
      <c r="C399" s="139" t="s">
        <v>569</v>
      </c>
      <c r="D399" s="29">
        <v>50</v>
      </c>
      <c r="E399" s="75">
        <v>0.9</v>
      </c>
      <c r="F399" s="52">
        <f t="shared" si="6"/>
        <v>0.91800000000000004</v>
      </c>
    </row>
    <row r="400" spans="1:6" x14ac:dyDescent="0.3">
      <c r="A400" s="38" t="s">
        <v>14</v>
      </c>
      <c r="B400" s="36"/>
      <c r="C400" s="139" t="s">
        <v>570</v>
      </c>
      <c r="D400" s="29">
        <v>50</v>
      </c>
      <c r="E400" s="75">
        <v>1</v>
      </c>
      <c r="F400" s="52">
        <f t="shared" si="6"/>
        <v>1.02</v>
      </c>
    </row>
    <row r="401" spans="1:6" x14ac:dyDescent="0.3">
      <c r="A401" s="38" t="s">
        <v>21</v>
      </c>
      <c r="B401" s="36"/>
      <c r="C401" s="139" t="s">
        <v>565</v>
      </c>
      <c r="D401" s="29">
        <v>10</v>
      </c>
      <c r="E401" s="75">
        <v>0.9</v>
      </c>
      <c r="F401" s="52">
        <f t="shared" si="6"/>
        <v>0.91800000000000004</v>
      </c>
    </row>
    <row r="402" spans="1:6" x14ac:dyDescent="0.3">
      <c r="A402" s="38" t="s">
        <v>564</v>
      </c>
      <c r="B402" s="36"/>
      <c r="C402" s="139" t="s">
        <v>566</v>
      </c>
      <c r="D402" s="29">
        <v>10</v>
      </c>
      <c r="E402" s="75">
        <v>2.1</v>
      </c>
      <c r="F402" s="52">
        <f t="shared" si="6"/>
        <v>2.1420000000000003</v>
      </c>
    </row>
    <row r="403" spans="1:6" x14ac:dyDescent="0.3">
      <c r="A403" s="38" t="s">
        <v>252</v>
      </c>
      <c r="B403" s="36"/>
      <c r="C403" s="139" t="s">
        <v>572</v>
      </c>
      <c r="D403" s="29">
        <v>10</v>
      </c>
      <c r="E403" s="75">
        <v>2.1</v>
      </c>
      <c r="F403" s="52">
        <f t="shared" si="6"/>
        <v>2.1420000000000003</v>
      </c>
    </row>
    <row r="404" spans="1:6" x14ac:dyDescent="0.3">
      <c r="A404" s="38" t="s">
        <v>280</v>
      </c>
      <c r="B404" s="36"/>
      <c r="C404" s="139" t="s">
        <v>2918</v>
      </c>
      <c r="D404" s="29">
        <v>10</v>
      </c>
      <c r="E404" s="75">
        <v>1</v>
      </c>
      <c r="F404" s="52">
        <f t="shared" si="6"/>
        <v>1.02</v>
      </c>
    </row>
    <row r="405" spans="1:6" x14ac:dyDescent="0.3">
      <c r="A405" s="38" t="s">
        <v>2419</v>
      </c>
      <c r="B405" s="36"/>
      <c r="C405" s="139" t="s">
        <v>2919</v>
      </c>
      <c r="D405" s="29">
        <v>10</v>
      </c>
      <c r="E405" s="75">
        <v>1</v>
      </c>
      <c r="F405" s="52">
        <f t="shared" si="6"/>
        <v>1.02</v>
      </c>
    </row>
    <row r="406" spans="1:6" x14ac:dyDescent="0.3">
      <c r="A406" s="38" t="s">
        <v>80</v>
      </c>
      <c r="B406" s="36"/>
      <c r="C406" s="139" t="s">
        <v>567</v>
      </c>
      <c r="D406" s="29">
        <v>10</v>
      </c>
      <c r="E406" s="75">
        <v>1.65</v>
      </c>
      <c r="F406" s="52">
        <f t="shared" si="6"/>
        <v>1.6829999999999998</v>
      </c>
    </row>
    <row r="407" spans="1:6" x14ac:dyDescent="0.3">
      <c r="A407" s="38" t="s">
        <v>1664</v>
      </c>
      <c r="B407" s="36"/>
      <c r="C407" s="139" t="s">
        <v>2220</v>
      </c>
      <c r="D407" s="29">
        <v>10</v>
      </c>
      <c r="E407" s="75">
        <v>1.9</v>
      </c>
      <c r="F407" s="52">
        <f t="shared" si="6"/>
        <v>1.9379999999999999</v>
      </c>
    </row>
    <row r="408" spans="1:6" x14ac:dyDescent="0.3">
      <c r="A408" s="128" t="s">
        <v>2492</v>
      </c>
      <c r="B408" s="25"/>
      <c r="C408" s="147" t="s">
        <v>2493</v>
      </c>
      <c r="D408" s="27">
        <v>10</v>
      </c>
      <c r="E408" s="75">
        <v>2.2000000000000002</v>
      </c>
      <c r="F408" s="52">
        <f t="shared" si="6"/>
        <v>2.2440000000000002</v>
      </c>
    </row>
    <row r="409" spans="1:6" x14ac:dyDescent="0.3">
      <c r="A409" s="38" t="s">
        <v>2221</v>
      </c>
      <c r="B409" s="36"/>
      <c r="C409" s="139" t="s">
        <v>2222</v>
      </c>
      <c r="D409" s="29">
        <v>10</v>
      </c>
      <c r="E409" s="75">
        <v>0.75</v>
      </c>
      <c r="F409" s="52">
        <f t="shared" si="6"/>
        <v>0.76500000000000001</v>
      </c>
    </row>
    <row r="410" spans="1:6" x14ac:dyDescent="0.3">
      <c r="A410" s="38" t="s">
        <v>2223</v>
      </c>
      <c r="B410" s="36"/>
      <c r="C410" s="139" t="s">
        <v>2224</v>
      </c>
      <c r="D410" s="29">
        <v>10</v>
      </c>
      <c r="E410" s="75">
        <v>0.75</v>
      </c>
      <c r="F410" s="52">
        <f t="shared" si="6"/>
        <v>0.76500000000000001</v>
      </c>
    </row>
    <row r="411" spans="1:6" x14ac:dyDescent="0.3">
      <c r="C411" s="8"/>
      <c r="E411" s="67"/>
      <c r="F411" s="53"/>
    </row>
    <row r="412" spans="1:6" x14ac:dyDescent="0.3">
      <c r="A412" s="7" t="s">
        <v>576</v>
      </c>
      <c r="C412" s="8"/>
      <c r="E412" s="67"/>
      <c r="F412" s="53"/>
    </row>
    <row r="413" spans="1:6" x14ac:dyDescent="0.3">
      <c r="A413" s="7" t="s">
        <v>577</v>
      </c>
      <c r="C413" s="8"/>
      <c r="E413" s="67"/>
      <c r="F413" s="53"/>
    </row>
    <row r="414" spans="1:6" x14ac:dyDescent="0.3">
      <c r="A414" s="7"/>
      <c r="C414" s="8"/>
      <c r="E414" s="67"/>
      <c r="F414" s="53"/>
    </row>
    <row r="415" spans="1:6" ht="22.8" x14ac:dyDescent="0.4">
      <c r="A415" s="2" t="s">
        <v>562</v>
      </c>
      <c r="C415" s="142"/>
      <c r="E415" s="67"/>
      <c r="F415" s="53"/>
    </row>
    <row r="416" spans="1:6" x14ac:dyDescent="0.3">
      <c r="C416" s="8"/>
      <c r="E416" s="67"/>
      <c r="F416" s="53"/>
    </row>
    <row r="417" spans="1:6" ht="28.8" x14ac:dyDescent="0.3">
      <c r="A417" s="56" t="s">
        <v>335</v>
      </c>
      <c r="B417" s="56"/>
      <c r="C417" s="122" t="s">
        <v>487</v>
      </c>
      <c r="D417" s="56" t="s">
        <v>1230</v>
      </c>
      <c r="E417" s="118" t="s">
        <v>2916</v>
      </c>
      <c r="F417" s="119" t="s">
        <v>2922</v>
      </c>
    </row>
    <row r="418" spans="1:6" x14ac:dyDescent="0.3">
      <c r="A418" s="83" t="s">
        <v>2606</v>
      </c>
      <c r="B418" s="92"/>
      <c r="C418" s="141" t="s">
        <v>2619</v>
      </c>
      <c r="D418" s="84">
        <v>10</v>
      </c>
      <c r="E418" s="82">
        <v>46.25</v>
      </c>
      <c r="F418" s="52">
        <f t="shared" si="6"/>
        <v>47.175000000000004</v>
      </c>
    </row>
    <row r="419" spans="1:6" x14ac:dyDescent="0.3">
      <c r="A419" s="93" t="s">
        <v>2607</v>
      </c>
      <c r="B419" s="92"/>
      <c r="C419" s="141" t="s">
        <v>2620</v>
      </c>
      <c r="D419" s="84">
        <v>10</v>
      </c>
      <c r="E419" s="82">
        <v>25.75</v>
      </c>
      <c r="F419" s="52">
        <f t="shared" si="6"/>
        <v>26.265000000000001</v>
      </c>
    </row>
    <row r="420" spans="1:6" ht="15" customHeight="1" x14ac:dyDescent="0.3">
      <c r="A420" s="83" t="s">
        <v>2608</v>
      </c>
      <c r="B420" s="94"/>
      <c r="C420" s="141" t="s">
        <v>2621</v>
      </c>
      <c r="D420" s="84">
        <v>10</v>
      </c>
      <c r="E420" s="82">
        <v>28.2</v>
      </c>
      <c r="F420" s="52">
        <f t="shared" si="6"/>
        <v>28.763999999999999</v>
      </c>
    </row>
    <row r="421" spans="1:6" x14ac:dyDescent="0.3">
      <c r="A421" s="95">
        <v>15215</v>
      </c>
      <c r="B421" s="94"/>
      <c r="C421" s="141" t="s">
        <v>2622</v>
      </c>
      <c r="D421" s="84">
        <v>12</v>
      </c>
      <c r="E421" s="82">
        <v>30.7</v>
      </c>
      <c r="F421" s="52">
        <f t="shared" si="6"/>
        <v>31.314</v>
      </c>
    </row>
    <row r="422" spans="1:6" x14ac:dyDescent="0.3">
      <c r="A422" s="96" t="s">
        <v>2609</v>
      </c>
      <c r="B422" s="92"/>
      <c r="C422" s="151" t="s">
        <v>2623</v>
      </c>
      <c r="D422" s="84">
        <v>10</v>
      </c>
      <c r="E422" s="82">
        <v>28.2</v>
      </c>
      <c r="F422" s="52">
        <f t="shared" si="6"/>
        <v>28.763999999999999</v>
      </c>
    </row>
    <row r="423" spans="1:6" x14ac:dyDescent="0.3">
      <c r="A423" s="83" t="s">
        <v>2610</v>
      </c>
      <c r="B423" s="94"/>
      <c r="C423" s="141" t="s">
        <v>2624</v>
      </c>
      <c r="D423" s="84">
        <v>10</v>
      </c>
      <c r="E423" s="82">
        <v>12.4</v>
      </c>
      <c r="F423" s="52">
        <f t="shared" si="6"/>
        <v>12.648000000000001</v>
      </c>
    </row>
    <row r="424" spans="1:6" x14ac:dyDescent="0.3">
      <c r="A424" s="83" t="s">
        <v>2611</v>
      </c>
      <c r="B424" s="94"/>
      <c r="C424" s="141" t="s">
        <v>2625</v>
      </c>
      <c r="D424" s="84">
        <v>12</v>
      </c>
      <c r="E424" s="82">
        <v>19</v>
      </c>
      <c r="F424" s="52">
        <f t="shared" si="6"/>
        <v>19.38</v>
      </c>
    </row>
    <row r="425" spans="1:6" x14ac:dyDescent="0.3">
      <c r="A425" s="95">
        <v>15230</v>
      </c>
      <c r="B425" s="94"/>
      <c r="C425" s="141" t="s">
        <v>2626</v>
      </c>
      <c r="D425" s="84">
        <v>6</v>
      </c>
      <c r="E425" s="82">
        <v>2.5499999999999998</v>
      </c>
      <c r="F425" s="52">
        <f t="shared" si="6"/>
        <v>2.601</v>
      </c>
    </row>
    <row r="426" spans="1:6" x14ac:dyDescent="0.3">
      <c r="A426" s="83" t="s">
        <v>2612</v>
      </c>
      <c r="B426" s="94"/>
      <c r="C426" s="141" t="s">
        <v>2627</v>
      </c>
      <c r="D426" s="84">
        <v>6</v>
      </c>
      <c r="E426" s="82">
        <v>14.9</v>
      </c>
      <c r="F426" s="52">
        <f t="shared" si="6"/>
        <v>15.198</v>
      </c>
    </row>
    <row r="427" spans="1:6" x14ac:dyDescent="0.3">
      <c r="A427" s="83" t="s">
        <v>2613</v>
      </c>
      <c r="B427" s="94"/>
      <c r="C427" s="141" t="s">
        <v>2628</v>
      </c>
      <c r="D427" s="84">
        <v>1</v>
      </c>
      <c r="E427" s="82">
        <v>17.399999999999999</v>
      </c>
      <c r="F427" s="52">
        <f t="shared" si="6"/>
        <v>17.747999999999998</v>
      </c>
    </row>
    <row r="428" spans="1:6" x14ac:dyDescent="0.3">
      <c r="A428" s="83" t="s">
        <v>2614</v>
      </c>
      <c r="B428" s="94"/>
      <c r="C428" s="141" t="s">
        <v>2629</v>
      </c>
      <c r="D428" s="84">
        <v>1</v>
      </c>
      <c r="E428" s="82">
        <v>6.55</v>
      </c>
      <c r="F428" s="52">
        <f t="shared" si="6"/>
        <v>6.681</v>
      </c>
    </row>
    <row r="429" spans="1:6" x14ac:dyDescent="0.3">
      <c r="A429" s="83" t="s">
        <v>2615</v>
      </c>
      <c r="B429" s="94"/>
      <c r="C429" s="141" t="s">
        <v>2630</v>
      </c>
      <c r="D429" s="84">
        <v>1</v>
      </c>
      <c r="E429" s="82">
        <v>7.45</v>
      </c>
      <c r="F429" s="52">
        <f t="shared" si="6"/>
        <v>7.5990000000000002</v>
      </c>
    </row>
    <row r="430" spans="1:6" x14ac:dyDescent="0.3">
      <c r="A430" s="83" t="s">
        <v>247</v>
      </c>
      <c r="B430" s="94"/>
      <c r="C430" s="141" t="s">
        <v>2631</v>
      </c>
      <c r="D430" s="84">
        <v>1</v>
      </c>
      <c r="E430" s="82">
        <v>16.95</v>
      </c>
      <c r="F430" s="52">
        <f t="shared" si="6"/>
        <v>17.288999999999998</v>
      </c>
    </row>
    <row r="431" spans="1:6" x14ac:dyDescent="0.3">
      <c r="A431" s="83" t="s">
        <v>20</v>
      </c>
      <c r="B431" s="94"/>
      <c r="C431" s="141" t="s">
        <v>2632</v>
      </c>
      <c r="D431" s="84">
        <v>1</v>
      </c>
      <c r="E431" s="82">
        <v>20.399999999999999</v>
      </c>
      <c r="F431" s="52">
        <f t="shared" si="6"/>
        <v>20.808</v>
      </c>
    </row>
    <row r="432" spans="1:6" x14ac:dyDescent="0.3">
      <c r="A432" s="83" t="s">
        <v>48</v>
      </c>
      <c r="B432" s="94"/>
      <c r="C432" s="141" t="s">
        <v>2633</v>
      </c>
      <c r="D432" s="84">
        <v>1</v>
      </c>
      <c r="E432" s="82">
        <v>21</v>
      </c>
      <c r="F432" s="52">
        <f t="shared" si="6"/>
        <v>21.42</v>
      </c>
    </row>
    <row r="433" spans="1:6" x14ac:dyDescent="0.3">
      <c r="A433" s="83" t="s">
        <v>2616</v>
      </c>
      <c r="B433" s="94"/>
      <c r="C433" s="141" t="s">
        <v>2634</v>
      </c>
      <c r="D433" s="84">
        <v>1</v>
      </c>
      <c r="E433" s="82">
        <v>4.5999999999999996</v>
      </c>
      <c r="F433" s="52">
        <f t="shared" si="6"/>
        <v>4.6919999999999993</v>
      </c>
    </row>
    <row r="434" spans="1:6" x14ac:dyDescent="0.3">
      <c r="A434" s="83" t="s">
        <v>2617</v>
      </c>
      <c r="B434" s="94"/>
      <c r="C434" s="141" t="s">
        <v>2635</v>
      </c>
      <c r="D434" s="84">
        <v>5</v>
      </c>
      <c r="E434" s="82">
        <v>5.75</v>
      </c>
      <c r="F434" s="52">
        <f t="shared" si="6"/>
        <v>5.8650000000000002</v>
      </c>
    </row>
    <row r="435" spans="1:6" x14ac:dyDescent="0.3">
      <c r="A435" s="98" t="s">
        <v>2618</v>
      </c>
      <c r="B435" s="92"/>
      <c r="C435" s="141" t="s">
        <v>2636</v>
      </c>
      <c r="D435" s="84">
        <v>5</v>
      </c>
      <c r="E435" s="82">
        <v>5.9</v>
      </c>
      <c r="F435" s="52">
        <f t="shared" si="6"/>
        <v>6.0180000000000007</v>
      </c>
    </row>
    <row r="436" spans="1:6" ht="19.5" customHeight="1" x14ac:dyDescent="0.3">
      <c r="C436" s="8"/>
      <c r="E436" s="67"/>
      <c r="F436" s="53"/>
    </row>
    <row r="437" spans="1:6" ht="22.8" x14ac:dyDescent="0.4">
      <c r="A437" s="2" t="s">
        <v>578</v>
      </c>
      <c r="C437" s="142"/>
      <c r="E437" s="67"/>
      <c r="F437" s="53"/>
    </row>
    <row r="438" spans="1:6" x14ac:dyDescent="0.3">
      <c r="C438" s="8"/>
      <c r="E438" s="67"/>
      <c r="F438" s="53"/>
    </row>
    <row r="439" spans="1:6" ht="28.8" x14ac:dyDescent="0.3">
      <c r="A439" s="25" t="s">
        <v>335</v>
      </c>
      <c r="B439" s="25"/>
      <c r="C439" s="128" t="s">
        <v>487</v>
      </c>
      <c r="D439" s="25" t="s">
        <v>1230</v>
      </c>
      <c r="E439" s="54" t="s">
        <v>2916</v>
      </c>
      <c r="F439" s="119" t="s">
        <v>2922</v>
      </c>
    </row>
    <row r="440" spans="1:6" x14ac:dyDescent="0.3">
      <c r="A440" s="42">
        <v>1600</v>
      </c>
      <c r="B440" s="43"/>
      <c r="C440" s="152" t="s">
        <v>1144</v>
      </c>
      <c r="D440" s="29">
        <v>6</v>
      </c>
      <c r="E440" s="75">
        <v>24.6</v>
      </c>
      <c r="F440" s="52">
        <f t="shared" si="6"/>
        <v>25.092000000000002</v>
      </c>
    </row>
    <row r="441" spans="1:6" x14ac:dyDescent="0.3">
      <c r="A441" s="42" t="s">
        <v>1668</v>
      </c>
      <c r="B441" s="43"/>
      <c r="C441" s="152" t="s">
        <v>1229</v>
      </c>
      <c r="D441" s="29">
        <v>6</v>
      </c>
      <c r="E441" s="75">
        <v>27.4</v>
      </c>
      <c r="F441" s="52">
        <f t="shared" si="6"/>
        <v>27.948</v>
      </c>
    </row>
    <row r="442" spans="1:6" x14ac:dyDescent="0.3">
      <c r="A442" s="42" t="s">
        <v>1669</v>
      </c>
      <c r="B442" s="43"/>
      <c r="C442" s="152" t="s">
        <v>1679</v>
      </c>
      <c r="D442" s="29">
        <v>1</v>
      </c>
      <c r="E442" s="75">
        <v>27.6</v>
      </c>
      <c r="F442" s="52">
        <f t="shared" si="6"/>
        <v>28.152000000000001</v>
      </c>
    </row>
    <row r="443" spans="1:6" x14ac:dyDescent="0.3">
      <c r="A443" s="42">
        <v>1610</v>
      </c>
      <c r="B443" s="43"/>
      <c r="C443" s="152" t="s">
        <v>1145</v>
      </c>
      <c r="D443" s="29">
        <v>6</v>
      </c>
      <c r="E443" s="75">
        <v>21.9</v>
      </c>
      <c r="F443" s="52">
        <f t="shared" si="6"/>
        <v>22.337999999999997</v>
      </c>
    </row>
    <row r="444" spans="1:6" x14ac:dyDescent="0.3">
      <c r="A444" s="42" t="s">
        <v>1672</v>
      </c>
      <c r="B444" s="43"/>
      <c r="C444" s="152" t="s">
        <v>1678</v>
      </c>
      <c r="D444" s="29">
        <v>1</v>
      </c>
      <c r="E444" s="75">
        <v>25</v>
      </c>
      <c r="F444" s="52">
        <f t="shared" si="6"/>
        <v>25.5</v>
      </c>
    </row>
    <row r="445" spans="1:6" x14ac:dyDescent="0.3">
      <c r="A445" s="42">
        <v>1620</v>
      </c>
      <c r="B445" s="43"/>
      <c r="C445" s="152" t="s">
        <v>1146</v>
      </c>
      <c r="D445" s="29">
        <v>6</v>
      </c>
      <c r="E445" s="75">
        <v>21.9</v>
      </c>
      <c r="F445" s="52">
        <f t="shared" si="6"/>
        <v>22.337999999999997</v>
      </c>
    </row>
    <row r="446" spans="1:6" x14ac:dyDescent="0.3">
      <c r="A446" s="42" t="s">
        <v>1671</v>
      </c>
      <c r="B446" s="43"/>
      <c r="C446" s="152" t="s">
        <v>1677</v>
      </c>
      <c r="D446" s="29">
        <v>1</v>
      </c>
      <c r="E446" s="75">
        <v>25</v>
      </c>
      <c r="F446" s="52">
        <f t="shared" si="6"/>
        <v>25.5</v>
      </c>
    </row>
    <row r="447" spans="1:6" x14ac:dyDescent="0.3">
      <c r="A447" s="42">
        <v>1630</v>
      </c>
      <c r="B447" s="43"/>
      <c r="C447" s="152" t="s">
        <v>1147</v>
      </c>
      <c r="D447" s="29">
        <v>3</v>
      </c>
      <c r="E447" s="75">
        <v>30.4</v>
      </c>
      <c r="F447" s="52">
        <f t="shared" si="6"/>
        <v>31.007999999999999</v>
      </c>
    </row>
    <row r="448" spans="1:6" x14ac:dyDescent="0.3">
      <c r="A448" s="42">
        <v>1625</v>
      </c>
      <c r="B448" s="43"/>
      <c r="C448" s="152" t="s">
        <v>1148</v>
      </c>
      <c r="D448" s="29">
        <v>3</v>
      </c>
      <c r="E448" s="75">
        <v>40.299999999999997</v>
      </c>
      <c r="F448" s="52">
        <f t="shared" si="6"/>
        <v>41.105999999999995</v>
      </c>
    </row>
    <row r="449" spans="1:6" x14ac:dyDescent="0.3">
      <c r="A449" s="42" t="s">
        <v>1670</v>
      </c>
      <c r="B449" s="43"/>
      <c r="C449" s="152" t="s">
        <v>1676</v>
      </c>
      <c r="D449" s="29">
        <v>1</v>
      </c>
      <c r="E449" s="75">
        <v>43.6</v>
      </c>
      <c r="F449" s="52">
        <f t="shared" si="6"/>
        <v>44.472000000000001</v>
      </c>
    </row>
    <row r="450" spans="1:6" x14ac:dyDescent="0.3">
      <c r="A450" s="35" t="s">
        <v>579</v>
      </c>
      <c r="B450" s="43"/>
      <c r="C450" s="152" t="s">
        <v>1149</v>
      </c>
      <c r="D450" s="29">
        <v>6</v>
      </c>
      <c r="E450" s="75">
        <v>25.8</v>
      </c>
      <c r="F450" s="52">
        <f t="shared" si="6"/>
        <v>26.316000000000003</v>
      </c>
    </row>
    <row r="451" spans="1:6" x14ac:dyDescent="0.3">
      <c r="A451" s="35" t="s">
        <v>1673</v>
      </c>
      <c r="B451" s="43"/>
      <c r="C451" s="152" t="s">
        <v>1675</v>
      </c>
      <c r="D451" s="29"/>
      <c r="E451" s="75">
        <v>28.7</v>
      </c>
      <c r="F451" s="52">
        <f t="shared" si="6"/>
        <v>29.274000000000001</v>
      </c>
    </row>
    <row r="452" spans="1:6" x14ac:dyDescent="0.3">
      <c r="A452" s="35" t="s">
        <v>580</v>
      </c>
      <c r="B452" s="43"/>
      <c r="C452" s="152" t="s">
        <v>1150</v>
      </c>
      <c r="D452" s="29">
        <v>6</v>
      </c>
      <c r="E452" s="75">
        <v>22.2</v>
      </c>
      <c r="F452" s="52">
        <f t="shared" si="6"/>
        <v>22.643999999999998</v>
      </c>
    </row>
    <row r="453" spans="1:6" x14ac:dyDescent="0.3">
      <c r="A453" s="35" t="s">
        <v>1680</v>
      </c>
      <c r="B453" s="43"/>
      <c r="C453" s="152" t="s">
        <v>1686</v>
      </c>
      <c r="D453" s="29"/>
      <c r="E453" s="75">
        <v>24.3</v>
      </c>
      <c r="F453" s="52">
        <f t="shared" ref="F453:F516" si="7">E453*1.02</f>
        <v>24.786000000000001</v>
      </c>
    </row>
    <row r="454" spans="1:6" x14ac:dyDescent="0.3">
      <c r="A454" s="35" t="s">
        <v>581</v>
      </c>
      <c r="B454" s="43"/>
      <c r="C454" s="152" t="s">
        <v>1152</v>
      </c>
      <c r="D454" s="29">
        <v>6</v>
      </c>
      <c r="E454" s="75">
        <v>23.5</v>
      </c>
      <c r="F454" s="52">
        <f t="shared" si="7"/>
        <v>23.97</v>
      </c>
    </row>
    <row r="455" spans="1:6" x14ac:dyDescent="0.3">
      <c r="A455" s="35" t="s">
        <v>1681</v>
      </c>
      <c r="B455" s="43"/>
      <c r="C455" s="152" t="s">
        <v>1687</v>
      </c>
      <c r="D455" s="29"/>
      <c r="E455" s="75">
        <v>25.8</v>
      </c>
      <c r="F455" s="52">
        <f t="shared" si="7"/>
        <v>26.316000000000003</v>
      </c>
    </row>
    <row r="456" spans="1:6" x14ac:dyDescent="0.3">
      <c r="A456" s="35" t="s">
        <v>582</v>
      </c>
      <c r="B456" s="43"/>
      <c r="C456" s="152" t="s">
        <v>1151</v>
      </c>
      <c r="D456" s="29">
        <v>6</v>
      </c>
      <c r="E456" s="75">
        <v>22.2</v>
      </c>
      <c r="F456" s="52">
        <f t="shared" si="7"/>
        <v>22.643999999999998</v>
      </c>
    </row>
    <row r="457" spans="1:6" x14ac:dyDescent="0.3">
      <c r="A457" s="35" t="s">
        <v>1682</v>
      </c>
      <c r="B457" s="43"/>
      <c r="C457" s="152" t="s">
        <v>1688</v>
      </c>
      <c r="D457" s="29"/>
      <c r="E457" s="75">
        <v>24.3</v>
      </c>
      <c r="F457" s="52">
        <f t="shared" si="7"/>
        <v>24.786000000000001</v>
      </c>
    </row>
    <row r="458" spans="1:6" x14ac:dyDescent="0.3">
      <c r="A458" s="35" t="s">
        <v>583</v>
      </c>
      <c r="B458" s="43"/>
      <c r="C458" s="152" t="s">
        <v>1153</v>
      </c>
      <c r="D458" s="29">
        <v>6</v>
      </c>
      <c r="E458" s="75">
        <v>23.5</v>
      </c>
      <c r="F458" s="52">
        <f t="shared" si="7"/>
        <v>23.97</v>
      </c>
    </row>
    <row r="459" spans="1:6" x14ac:dyDescent="0.3">
      <c r="A459" s="35" t="s">
        <v>1683</v>
      </c>
      <c r="B459" s="43"/>
      <c r="C459" s="152" t="s">
        <v>1689</v>
      </c>
      <c r="D459" s="29"/>
      <c r="E459" s="75">
        <v>25.8</v>
      </c>
      <c r="F459" s="52">
        <f t="shared" si="7"/>
        <v>26.316000000000003</v>
      </c>
    </row>
    <row r="460" spans="1:6" x14ac:dyDescent="0.3">
      <c r="A460" s="35" t="s">
        <v>584</v>
      </c>
      <c r="B460" s="43"/>
      <c r="C460" s="152" t="s">
        <v>1154</v>
      </c>
      <c r="D460" s="29">
        <v>3</v>
      </c>
      <c r="E460" s="75">
        <v>40.9</v>
      </c>
      <c r="F460" s="52">
        <f t="shared" si="7"/>
        <v>41.717999999999996</v>
      </c>
    </row>
    <row r="461" spans="1:6" x14ac:dyDescent="0.3">
      <c r="A461" s="35" t="s">
        <v>1684</v>
      </c>
      <c r="B461" s="43"/>
      <c r="C461" s="152" t="s">
        <v>1690</v>
      </c>
      <c r="D461" s="29"/>
      <c r="E461" s="75">
        <v>44.2</v>
      </c>
      <c r="F461" s="52">
        <f t="shared" si="7"/>
        <v>45.084000000000003</v>
      </c>
    </row>
    <row r="462" spans="1:6" x14ac:dyDescent="0.3">
      <c r="A462" s="35" t="s">
        <v>585</v>
      </c>
      <c r="B462" s="43"/>
      <c r="C462" s="152" t="s">
        <v>1155</v>
      </c>
      <c r="D462" s="29">
        <v>3</v>
      </c>
      <c r="E462" s="75">
        <v>44</v>
      </c>
      <c r="F462" s="52">
        <f t="shared" si="7"/>
        <v>44.88</v>
      </c>
    </row>
    <row r="463" spans="1:6" x14ac:dyDescent="0.3">
      <c r="A463" s="35" t="s">
        <v>1685</v>
      </c>
      <c r="B463" s="43"/>
      <c r="C463" s="152" t="s">
        <v>1691</v>
      </c>
      <c r="D463" s="29"/>
      <c r="E463" s="75">
        <v>46.7</v>
      </c>
      <c r="F463" s="52">
        <f t="shared" si="7"/>
        <v>47.634</v>
      </c>
    </row>
    <row r="464" spans="1:6" x14ac:dyDescent="0.3">
      <c r="A464" s="42">
        <v>1640</v>
      </c>
      <c r="B464" s="43"/>
      <c r="C464" s="152" t="s">
        <v>1157</v>
      </c>
      <c r="D464" s="29">
        <v>6</v>
      </c>
      <c r="E464" s="75">
        <v>32.1</v>
      </c>
      <c r="F464" s="52">
        <f t="shared" si="7"/>
        <v>32.742000000000004</v>
      </c>
    </row>
    <row r="465" spans="1:6" x14ac:dyDescent="0.3">
      <c r="A465" s="42" t="s">
        <v>1674</v>
      </c>
      <c r="B465" s="43"/>
      <c r="C465" s="152" t="s">
        <v>1692</v>
      </c>
      <c r="D465" s="29"/>
      <c r="E465" s="75">
        <v>35.200000000000003</v>
      </c>
      <c r="F465" s="52">
        <f t="shared" si="7"/>
        <v>35.904000000000003</v>
      </c>
    </row>
    <row r="466" spans="1:6" x14ac:dyDescent="0.3">
      <c r="A466" s="35" t="s">
        <v>586</v>
      </c>
      <c r="B466" s="43"/>
      <c r="C466" s="152" t="s">
        <v>1156</v>
      </c>
      <c r="D466" s="29">
        <v>3</v>
      </c>
      <c r="E466" s="75">
        <v>38.799999999999997</v>
      </c>
      <c r="F466" s="52">
        <f t="shared" si="7"/>
        <v>39.576000000000001</v>
      </c>
    </row>
    <row r="467" spans="1:6" x14ac:dyDescent="0.3">
      <c r="A467" s="42">
        <v>1641</v>
      </c>
      <c r="B467" s="43"/>
      <c r="C467" s="152" t="s">
        <v>1693</v>
      </c>
      <c r="D467" s="29">
        <v>3</v>
      </c>
      <c r="E467" s="75">
        <v>55</v>
      </c>
      <c r="F467" s="52">
        <f t="shared" si="7"/>
        <v>56.1</v>
      </c>
    </row>
    <row r="468" spans="1:6" x14ac:dyDescent="0.3">
      <c r="A468" s="42">
        <v>1642</v>
      </c>
      <c r="B468" s="43"/>
      <c r="C468" s="152" t="s">
        <v>1694</v>
      </c>
      <c r="D468" s="29">
        <v>3</v>
      </c>
      <c r="E468" s="75">
        <v>60.6</v>
      </c>
      <c r="F468" s="52">
        <f t="shared" si="7"/>
        <v>61.812000000000005</v>
      </c>
    </row>
    <row r="469" spans="1:6" x14ac:dyDescent="0.3">
      <c r="A469" s="42">
        <v>1643</v>
      </c>
      <c r="B469" s="43"/>
      <c r="C469" s="152" t="s">
        <v>1695</v>
      </c>
      <c r="D469" s="29">
        <v>2</v>
      </c>
      <c r="E469" s="75">
        <v>61</v>
      </c>
      <c r="F469" s="52">
        <f t="shared" si="7"/>
        <v>62.22</v>
      </c>
    </row>
    <row r="470" spans="1:6" x14ac:dyDescent="0.3">
      <c r="A470" s="42">
        <v>1644</v>
      </c>
      <c r="B470" s="43"/>
      <c r="C470" s="152" t="s">
        <v>1696</v>
      </c>
      <c r="D470" s="29">
        <v>2</v>
      </c>
      <c r="E470" s="75">
        <v>66.599999999999994</v>
      </c>
      <c r="F470" s="52">
        <f t="shared" si="7"/>
        <v>67.932000000000002</v>
      </c>
    </row>
    <row r="471" spans="1:6" x14ac:dyDescent="0.3">
      <c r="A471" s="19"/>
      <c r="B471" s="13"/>
      <c r="C471" s="153"/>
      <c r="D471" s="10"/>
      <c r="E471" s="67"/>
      <c r="F471" s="53"/>
    </row>
    <row r="472" spans="1:6" x14ac:dyDescent="0.3">
      <c r="A472" s="42" t="s">
        <v>1698</v>
      </c>
      <c r="B472" s="43"/>
      <c r="C472" s="152" t="s">
        <v>1701</v>
      </c>
      <c r="D472" s="29">
        <v>6</v>
      </c>
      <c r="E472" s="75">
        <v>32</v>
      </c>
      <c r="F472" s="52">
        <f t="shared" si="7"/>
        <v>32.64</v>
      </c>
    </row>
    <row r="473" spans="1:6" x14ac:dyDescent="0.3">
      <c r="A473" s="42" t="s">
        <v>1697</v>
      </c>
      <c r="B473" s="43"/>
      <c r="C473" s="152" t="s">
        <v>1702</v>
      </c>
      <c r="D473" s="29">
        <v>6</v>
      </c>
      <c r="E473" s="75">
        <v>42.6</v>
      </c>
      <c r="F473" s="52">
        <f t="shared" si="7"/>
        <v>43.452000000000005</v>
      </c>
    </row>
    <row r="474" spans="1:6" x14ac:dyDescent="0.3">
      <c r="A474" s="42" t="s">
        <v>1699</v>
      </c>
      <c r="B474" s="43"/>
      <c r="C474" s="152" t="s">
        <v>1703</v>
      </c>
      <c r="D474" s="29">
        <v>6</v>
      </c>
      <c r="E474" s="75">
        <v>58.9</v>
      </c>
      <c r="F474" s="52">
        <f t="shared" si="7"/>
        <v>60.078000000000003</v>
      </c>
    </row>
    <row r="475" spans="1:6" x14ac:dyDescent="0.3">
      <c r="A475" s="42" t="s">
        <v>1700</v>
      </c>
      <c r="B475" s="43"/>
      <c r="C475" s="152" t="s">
        <v>1704</v>
      </c>
      <c r="D475" s="29">
        <v>6</v>
      </c>
      <c r="E475" s="75">
        <v>69.599999999999994</v>
      </c>
      <c r="F475" s="52">
        <f t="shared" si="7"/>
        <v>70.99199999999999</v>
      </c>
    </row>
    <row r="476" spans="1:6" x14ac:dyDescent="0.3">
      <c r="A476" s="19"/>
      <c r="B476" s="13"/>
      <c r="C476" s="153"/>
      <c r="D476" s="10"/>
      <c r="E476" s="67"/>
      <c r="F476" s="53"/>
    </row>
    <row r="477" spans="1:6" x14ac:dyDescent="0.3">
      <c r="C477" s="8"/>
      <c r="E477" s="67"/>
      <c r="F477" s="53"/>
    </row>
    <row r="478" spans="1:6" ht="28.8" x14ac:dyDescent="0.3">
      <c r="A478" s="25" t="s">
        <v>335</v>
      </c>
      <c r="B478" s="25"/>
      <c r="C478" s="128" t="s">
        <v>487</v>
      </c>
      <c r="D478" s="25" t="s">
        <v>1230</v>
      </c>
      <c r="E478" s="54" t="s">
        <v>2916</v>
      </c>
      <c r="F478" s="119" t="s">
        <v>2922</v>
      </c>
    </row>
    <row r="479" spans="1:6" x14ac:dyDescent="0.3">
      <c r="A479" s="41" t="s">
        <v>1705</v>
      </c>
      <c r="B479" s="43"/>
      <c r="C479" s="145" t="s">
        <v>1158</v>
      </c>
      <c r="D479" s="43"/>
      <c r="E479" s="75">
        <v>2.0499999999999998</v>
      </c>
      <c r="F479" s="52">
        <f t="shared" si="7"/>
        <v>2.0909999999999997</v>
      </c>
    </row>
    <row r="480" spans="1:6" x14ac:dyDescent="0.3">
      <c r="A480" s="41" t="s">
        <v>1706</v>
      </c>
      <c r="B480" s="43"/>
      <c r="C480" s="145" t="s">
        <v>1159</v>
      </c>
      <c r="D480" s="43"/>
      <c r="E480" s="75">
        <v>2.5</v>
      </c>
      <c r="F480" s="52">
        <f t="shared" si="7"/>
        <v>2.5499999999999998</v>
      </c>
    </row>
    <row r="481" spans="1:6" x14ac:dyDescent="0.3">
      <c r="A481" s="41" t="s">
        <v>1707</v>
      </c>
      <c r="B481" s="43"/>
      <c r="C481" s="145" t="s">
        <v>1160</v>
      </c>
      <c r="D481" s="43"/>
      <c r="E481" s="75">
        <v>2.7</v>
      </c>
      <c r="F481" s="52">
        <f t="shared" si="7"/>
        <v>2.7540000000000004</v>
      </c>
    </row>
    <row r="482" spans="1:6" x14ac:dyDescent="0.3">
      <c r="A482" s="41" t="s">
        <v>1708</v>
      </c>
      <c r="B482" s="43"/>
      <c r="C482" s="145" t="s">
        <v>1161</v>
      </c>
      <c r="D482" s="43"/>
      <c r="E482" s="75">
        <v>7.6</v>
      </c>
      <c r="F482" s="52">
        <f t="shared" si="7"/>
        <v>7.7519999999999998</v>
      </c>
    </row>
    <row r="483" spans="1:6" x14ac:dyDescent="0.3">
      <c r="A483" s="41" t="s">
        <v>619</v>
      </c>
      <c r="B483" s="43"/>
      <c r="C483" s="145" t="s">
        <v>1162</v>
      </c>
      <c r="D483" s="43"/>
      <c r="E483" s="75" t="s">
        <v>1024</v>
      </c>
      <c r="F483" s="52" t="s">
        <v>1024</v>
      </c>
    </row>
    <row r="484" spans="1:6" x14ac:dyDescent="0.3">
      <c r="A484" s="41" t="s">
        <v>1766</v>
      </c>
      <c r="B484" s="43"/>
      <c r="C484" s="145" t="s">
        <v>1163</v>
      </c>
      <c r="D484" s="43"/>
      <c r="E484" s="75">
        <v>2.7</v>
      </c>
      <c r="F484" s="52">
        <f t="shared" si="7"/>
        <v>2.7540000000000004</v>
      </c>
    </row>
    <row r="485" spans="1:6" x14ac:dyDescent="0.3">
      <c r="A485" s="41" t="s">
        <v>1767</v>
      </c>
      <c r="B485" s="43"/>
      <c r="C485" s="145" t="s">
        <v>1164</v>
      </c>
      <c r="D485" s="43"/>
      <c r="E485" s="75">
        <v>5.15</v>
      </c>
      <c r="F485" s="52">
        <f t="shared" si="7"/>
        <v>5.2530000000000001</v>
      </c>
    </row>
    <row r="486" spans="1:6" x14ac:dyDescent="0.3">
      <c r="A486" s="41" t="s">
        <v>1768</v>
      </c>
      <c r="B486" s="43"/>
      <c r="C486" s="145" t="s">
        <v>1165</v>
      </c>
      <c r="D486" s="43"/>
      <c r="E486" s="75">
        <v>2.5</v>
      </c>
      <c r="F486" s="52">
        <f t="shared" si="7"/>
        <v>2.5499999999999998</v>
      </c>
    </row>
    <row r="487" spans="1:6" x14ac:dyDescent="0.3">
      <c r="A487" s="41" t="s">
        <v>1769</v>
      </c>
      <c r="B487" s="43"/>
      <c r="C487" s="145" t="s">
        <v>1166</v>
      </c>
      <c r="D487" s="43"/>
      <c r="E487" s="75">
        <v>6.15</v>
      </c>
      <c r="F487" s="52">
        <f t="shared" si="7"/>
        <v>6.2730000000000006</v>
      </c>
    </row>
    <row r="488" spans="1:6" x14ac:dyDescent="0.3">
      <c r="A488" s="19"/>
      <c r="B488" s="13"/>
      <c r="C488" s="153"/>
      <c r="D488" s="10"/>
      <c r="E488" s="67"/>
      <c r="F488" s="53"/>
    </row>
    <row r="489" spans="1:6" ht="22.8" x14ac:dyDescent="0.4">
      <c r="A489" s="2" t="s">
        <v>587</v>
      </c>
      <c r="C489" s="142"/>
      <c r="E489" s="67"/>
      <c r="F489" s="53"/>
    </row>
    <row r="490" spans="1:6" x14ac:dyDescent="0.3">
      <c r="C490" s="8"/>
      <c r="E490" s="67"/>
      <c r="F490" s="53"/>
    </row>
    <row r="491" spans="1:6" ht="28.8" x14ac:dyDescent="0.3">
      <c r="A491" s="55" t="s">
        <v>335</v>
      </c>
      <c r="B491" s="56"/>
      <c r="C491" s="122" t="s">
        <v>487</v>
      </c>
      <c r="D491" s="56" t="s">
        <v>1230</v>
      </c>
      <c r="E491" s="118" t="s">
        <v>2916</v>
      </c>
      <c r="F491" s="119" t="s">
        <v>2922</v>
      </c>
    </row>
    <row r="492" spans="1:6" x14ac:dyDescent="0.3">
      <c r="A492" s="35" t="s">
        <v>588</v>
      </c>
      <c r="B492" s="45"/>
      <c r="C492" s="139" t="s">
        <v>196</v>
      </c>
      <c r="D492" s="29">
        <v>6</v>
      </c>
      <c r="E492" s="52">
        <v>12.5</v>
      </c>
      <c r="F492" s="52">
        <f t="shared" si="7"/>
        <v>12.75</v>
      </c>
    </row>
    <row r="493" spans="1:6" x14ac:dyDescent="0.3">
      <c r="A493" s="35" t="s">
        <v>1667</v>
      </c>
      <c r="B493" s="45"/>
      <c r="C493" s="139" t="s">
        <v>1666</v>
      </c>
      <c r="D493" s="29">
        <v>6</v>
      </c>
      <c r="E493" s="52">
        <v>12.5</v>
      </c>
      <c r="F493" s="52">
        <f t="shared" si="7"/>
        <v>12.75</v>
      </c>
    </row>
    <row r="494" spans="1:6" ht="15" customHeight="1" x14ac:dyDescent="0.3">
      <c r="A494" s="35" t="s">
        <v>1709</v>
      </c>
      <c r="B494" s="45"/>
      <c r="C494" s="139" t="s">
        <v>1710</v>
      </c>
      <c r="D494" s="29">
        <v>1</v>
      </c>
      <c r="E494" s="52">
        <v>14.499999999999998</v>
      </c>
      <c r="F494" s="52">
        <f t="shared" si="7"/>
        <v>14.79</v>
      </c>
    </row>
    <row r="495" spans="1:6" x14ac:dyDescent="0.3">
      <c r="A495" s="35" t="s">
        <v>589</v>
      </c>
      <c r="B495" s="43"/>
      <c r="C495" s="139" t="s">
        <v>637</v>
      </c>
      <c r="D495" s="29">
        <v>6</v>
      </c>
      <c r="E495" s="52">
        <v>11.95</v>
      </c>
      <c r="F495" s="52">
        <f t="shared" si="7"/>
        <v>12.189</v>
      </c>
    </row>
    <row r="496" spans="1:6" x14ac:dyDescent="0.3">
      <c r="A496" s="35" t="s">
        <v>1711</v>
      </c>
      <c r="B496" s="43"/>
      <c r="C496" s="139" t="s">
        <v>1712</v>
      </c>
      <c r="D496" s="29">
        <v>1</v>
      </c>
      <c r="E496" s="52">
        <v>13.85</v>
      </c>
      <c r="F496" s="52">
        <f t="shared" si="7"/>
        <v>14.127000000000001</v>
      </c>
    </row>
    <row r="497" spans="1:6" x14ac:dyDescent="0.3">
      <c r="A497" s="35" t="s">
        <v>590</v>
      </c>
      <c r="B497" s="43"/>
      <c r="C497" s="139" t="s">
        <v>638</v>
      </c>
      <c r="D497" s="29">
        <v>6</v>
      </c>
      <c r="E497" s="52">
        <v>11.95</v>
      </c>
      <c r="F497" s="52">
        <f t="shared" si="7"/>
        <v>12.189</v>
      </c>
    </row>
    <row r="498" spans="1:6" ht="15" customHeight="1" x14ac:dyDescent="0.3">
      <c r="A498" s="35" t="s">
        <v>1713</v>
      </c>
      <c r="B498" s="43"/>
      <c r="C498" s="139" t="s">
        <v>1714</v>
      </c>
      <c r="D498" s="29">
        <v>1</v>
      </c>
      <c r="E498" s="52">
        <v>13.85</v>
      </c>
      <c r="F498" s="52">
        <f t="shared" si="7"/>
        <v>14.127000000000001</v>
      </c>
    </row>
    <row r="499" spans="1:6" x14ac:dyDescent="0.3">
      <c r="A499" s="35" t="s">
        <v>591</v>
      </c>
      <c r="B499" s="43"/>
      <c r="C499" s="139" t="s">
        <v>639</v>
      </c>
      <c r="D499" s="29">
        <v>3</v>
      </c>
      <c r="E499" s="52">
        <v>22.9</v>
      </c>
      <c r="F499" s="52">
        <f t="shared" si="7"/>
        <v>23.358000000000001</v>
      </c>
    </row>
    <row r="500" spans="1:6" x14ac:dyDescent="0.3">
      <c r="A500" s="35" t="s">
        <v>1715</v>
      </c>
      <c r="B500" s="43"/>
      <c r="C500" s="139" t="s">
        <v>1716</v>
      </c>
      <c r="D500" s="29">
        <v>1</v>
      </c>
      <c r="E500" s="52">
        <v>25.2</v>
      </c>
      <c r="F500" s="52">
        <f t="shared" si="7"/>
        <v>25.704000000000001</v>
      </c>
    </row>
    <row r="501" spans="1:6" x14ac:dyDescent="0.3">
      <c r="A501" s="35" t="s">
        <v>592</v>
      </c>
      <c r="B501" s="43"/>
      <c r="C501" s="139" t="s">
        <v>640</v>
      </c>
      <c r="D501" s="29">
        <v>6</v>
      </c>
      <c r="E501" s="52">
        <v>12.85</v>
      </c>
      <c r="F501" s="52">
        <f t="shared" si="7"/>
        <v>13.106999999999999</v>
      </c>
    </row>
    <row r="502" spans="1:6" ht="15" customHeight="1" x14ac:dyDescent="0.3">
      <c r="A502" s="35" t="s">
        <v>1717</v>
      </c>
      <c r="B502" s="43"/>
      <c r="C502" s="139" t="s">
        <v>1718</v>
      </c>
      <c r="D502" s="29">
        <v>1</v>
      </c>
      <c r="E502" s="52">
        <v>14.9</v>
      </c>
      <c r="F502" s="52">
        <f t="shared" si="7"/>
        <v>15.198</v>
      </c>
    </row>
    <row r="503" spans="1:6" x14ac:dyDescent="0.3">
      <c r="A503" s="35" t="s">
        <v>593</v>
      </c>
      <c r="B503" s="43"/>
      <c r="C503" s="139" t="s">
        <v>641</v>
      </c>
      <c r="D503" s="29">
        <v>6</v>
      </c>
      <c r="E503" s="52">
        <v>12.15</v>
      </c>
      <c r="F503" s="52">
        <f t="shared" si="7"/>
        <v>12.393000000000001</v>
      </c>
    </row>
    <row r="504" spans="1:6" x14ac:dyDescent="0.3">
      <c r="A504" s="35" t="s">
        <v>1719</v>
      </c>
      <c r="B504" s="43"/>
      <c r="C504" s="139" t="s">
        <v>1720</v>
      </c>
      <c r="D504" s="29">
        <v>1</v>
      </c>
      <c r="E504" s="52">
        <v>14.1</v>
      </c>
      <c r="F504" s="52">
        <f t="shared" si="7"/>
        <v>14.382</v>
      </c>
    </row>
    <row r="505" spans="1:6" x14ac:dyDescent="0.3">
      <c r="A505" s="35" t="s">
        <v>595</v>
      </c>
      <c r="B505" s="43"/>
      <c r="C505" s="139" t="s">
        <v>642</v>
      </c>
      <c r="D505" s="29">
        <v>6</v>
      </c>
      <c r="E505" s="52">
        <v>12.6</v>
      </c>
      <c r="F505" s="52">
        <f t="shared" si="7"/>
        <v>12.852</v>
      </c>
    </row>
    <row r="506" spans="1:6" x14ac:dyDescent="0.3">
      <c r="A506" s="35" t="s">
        <v>1721</v>
      </c>
      <c r="B506" s="43"/>
      <c r="C506" s="139" t="s">
        <v>1722</v>
      </c>
      <c r="D506" s="29">
        <v>1</v>
      </c>
      <c r="E506" s="52">
        <v>14.6</v>
      </c>
      <c r="F506" s="52">
        <f t="shared" si="7"/>
        <v>14.891999999999999</v>
      </c>
    </row>
    <row r="507" spans="1:6" x14ac:dyDescent="0.3">
      <c r="A507" s="35" t="s">
        <v>594</v>
      </c>
      <c r="B507" s="43"/>
      <c r="C507" s="139" t="s">
        <v>643</v>
      </c>
      <c r="D507" s="29">
        <v>6</v>
      </c>
      <c r="E507" s="52">
        <v>12.15</v>
      </c>
      <c r="F507" s="52">
        <f t="shared" si="7"/>
        <v>12.393000000000001</v>
      </c>
    </row>
    <row r="508" spans="1:6" x14ac:dyDescent="0.3">
      <c r="A508" s="35" t="s">
        <v>1723</v>
      </c>
      <c r="B508" s="43"/>
      <c r="C508" s="139" t="s">
        <v>1724</v>
      </c>
      <c r="D508" s="29">
        <v>1</v>
      </c>
      <c r="E508" s="52">
        <v>14.1</v>
      </c>
      <c r="F508" s="52">
        <f t="shared" si="7"/>
        <v>14.382</v>
      </c>
    </row>
    <row r="509" spans="1:6" x14ac:dyDescent="0.3">
      <c r="A509" s="35" t="s">
        <v>596</v>
      </c>
      <c r="B509" s="43"/>
      <c r="C509" s="139" t="s">
        <v>644</v>
      </c>
      <c r="D509" s="29">
        <v>6</v>
      </c>
      <c r="E509" s="52">
        <v>12.6</v>
      </c>
      <c r="F509" s="52">
        <f t="shared" si="7"/>
        <v>12.852</v>
      </c>
    </row>
    <row r="510" spans="1:6" x14ac:dyDescent="0.3">
      <c r="A510" s="35" t="s">
        <v>1725</v>
      </c>
      <c r="B510" s="43"/>
      <c r="C510" s="139" t="s">
        <v>1726</v>
      </c>
      <c r="D510" s="29">
        <v>1</v>
      </c>
      <c r="E510" s="52">
        <v>14.6</v>
      </c>
      <c r="F510" s="52">
        <f t="shared" si="7"/>
        <v>14.891999999999999</v>
      </c>
    </row>
    <row r="511" spans="1:6" x14ac:dyDescent="0.3">
      <c r="A511" s="35" t="s">
        <v>597</v>
      </c>
      <c r="B511" s="43"/>
      <c r="C511" s="139" t="s">
        <v>645</v>
      </c>
      <c r="D511" s="29">
        <v>3</v>
      </c>
      <c r="E511" s="52">
        <v>23</v>
      </c>
      <c r="F511" s="52">
        <f t="shared" si="7"/>
        <v>23.46</v>
      </c>
    </row>
    <row r="512" spans="1:6" ht="15" customHeight="1" x14ac:dyDescent="0.3">
      <c r="A512" s="35" t="s">
        <v>1727</v>
      </c>
      <c r="B512" s="43"/>
      <c r="C512" s="139" t="s">
        <v>1728</v>
      </c>
      <c r="D512" s="29">
        <v>1</v>
      </c>
      <c r="E512" s="52">
        <v>25.3</v>
      </c>
      <c r="F512" s="52">
        <f t="shared" si="7"/>
        <v>25.806000000000001</v>
      </c>
    </row>
    <row r="513" spans="1:6" x14ac:dyDescent="0.3">
      <c r="A513" s="35" t="s">
        <v>598</v>
      </c>
      <c r="B513" s="43"/>
      <c r="C513" s="139" t="s">
        <v>646</v>
      </c>
      <c r="D513" s="29">
        <v>3</v>
      </c>
      <c r="E513" s="52">
        <v>24.3</v>
      </c>
      <c r="F513" s="52">
        <f t="shared" si="7"/>
        <v>24.786000000000001</v>
      </c>
    </row>
    <row r="514" spans="1:6" x14ac:dyDescent="0.3">
      <c r="A514" s="35" t="s">
        <v>1729</v>
      </c>
      <c r="B514" s="43"/>
      <c r="C514" s="139" t="s">
        <v>1730</v>
      </c>
      <c r="D514" s="29">
        <v>1</v>
      </c>
      <c r="E514" s="52">
        <v>26.7</v>
      </c>
      <c r="F514" s="52">
        <f t="shared" si="7"/>
        <v>27.233999999999998</v>
      </c>
    </row>
    <row r="515" spans="1:6" x14ac:dyDescent="0.3">
      <c r="A515" s="35" t="s">
        <v>195</v>
      </c>
      <c r="B515" s="43"/>
      <c r="C515" s="139" t="s">
        <v>196</v>
      </c>
      <c r="D515" s="29">
        <v>6</v>
      </c>
      <c r="E515" s="52">
        <v>13.5</v>
      </c>
      <c r="F515" s="52">
        <f t="shared" si="7"/>
        <v>13.77</v>
      </c>
    </row>
    <row r="516" spans="1:6" x14ac:dyDescent="0.3">
      <c r="A516" s="35" t="s">
        <v>229</v>
      </c>
      <c r="B516" s="43"/>
      <c r="C516" s="139" t="s">
        <v>647</v>
      </c>
      <c r="D516" s="29">
        <v>6</v>
      </c>
      <c r="E516" s="52">
        <v>18.2</v>
      </c>
      <c r="F516" s="52">
        <f t="shared" si="7"/>
        <v>18.564</v>
      </c>
    </row>
    <row r="517" spans="1:6" x14ac:dyDescent="0.3">
      <c r="A517" s="14"/>
      <c r="B517" s="13"/>
      <c r="C517" s="154"/>
      <c r="D517" s="10"/>
      <c r="E517" s="67"/>
      <c r="F517" s="53"/>
    </row>
    <row r="518" spans="1:6" x14ac:dyDescent="0.3">
      <c r="A518" s="35" t="s">
        <v>599</v>
      </c>
      <c r="B518" s="43"/>
      <c r="C518" s="139" t="s">
        <v>648</v>
      </c>
      <c r="D518" s="29">
        <v>6</v>
      </c>
      <c r="E518" s="52">
        <v>14.3</v>
      </c>
      <c r="F518" s="52">
        <f t="shared" ref="F518:F579" si="8">E518*1.02</f>
        <v>14.586</v>
      </c>
    </row>
    <row r="519" spans="1:6" x14ac:dyDescent="0.3">
      <c r="A519" s="35" t="s">
        <v>600</v>
      </c>
      <c r="B519" s="43"/>
      <c r="C519" s="139" t="s">
        <v>649</v>
      </c>
      <c r="D519" s="29">
        <v>6</v>
      </c>
      <c r="E519" s="52">
        <v>14.7</v>
      </c>
      <c r="F519" s="52">
        <f t="shared" si="8"/>
        <v>14.994</v>
      </c>
    </row>
    <row r="520" spans="1:6" x14ac:dyDescent="0.3">
      <c r="A520" s="35" t="s">
        <v>601</v>
      </c>
      <c r="B520" s="43"/>
      <c r="C520" s="139" t="s">
        <v>650</v>
      </c>
      <c r="D520" s="29">
        <v>6</v>
      </c>
      <c r="E520" s="52">
        <v>16.3</v>
      </c>
      <c r="F520" s="52">
        <f t="shared" si="8"/>
        <v>16.626000000000001</v>
      </c>
    </row>
    <row r="521" spans="1:6" x14ac:dyDescent="0.3">
      <c r="A521" s="14"/>
      <c r="B521" s="13"/>
      <c r="C521" s="154"/>
      <c r="D521" s="10"/>
      <c r="E521" s="67"/>
      <c r="F521" s="53"/>
    </row>
    <row r="522" spans="1:6" x14ac:dyDescent="0.3">
      <c r="A522" s="35" t="s">
        <v>602</v>
      </c>
      <c r="B522" s="43"/>
      <c r="C522" s="139" t="s">
        <v>651</v>
      </c>
      <c r="D522" s="29">
        <v>3</v>
      </c>
      <c r="E522" s="52">
        <v>27.2</v>
      </c>
      <c r="F522" s="52">
        <f t="shared" si="8"/>
        <v>27.744</v>
      </c>
    </row>
    <row r="523" spans="1:6" x14ac:dyDescent="0.3">
      <c r="A523" s="35" t="s">
        <v>603</v>
      </c>
      <c r="B523" s="43"/>
      <c r="C523" s="139" t="s">
        <v>652</v>
      </c>
      <c r="D523" s="29">
        <v>3</v>
      </c>
      <c r="E523" s="52">
        <v>27.8</v>
      </c>
      <c r="F523" s="52">
        <f t="shared" si="8"/>
        <v>28.356000000000002</v>
      </c>
    </row>
    <row r="524" spans="1:6" x14ac:dyDescent="0.3">
      <c r="A524" s="35" t="s">
        <v>604</v>
      </c>
      <c r="B524" s="43"/>
      <c r="C524" s="139" t="s">
        <v>653</v>
      </c>
      <c r="D524" s="29">
        <v>3</v>
      </c>
      <c r="E524" s="52">
        <v>30</v>
      </c>
      <c r="F524" s="52">
        <f t="shared" si="8"/>
        <v>30.6</v>
      </c>
    </row>
    <row r="525" spans="1:6" x14ac:dyDescent="0.3">
      <c r="A525" s="14"/>
      <c r="B525" s="13"/>
      <c r="C525" s="140"/>
      <c r="D525" s="10"/>
      <c r="E525" s="67"/>
      <c r="F525" s="53"/>
    </row>
    <row r="526" spans="1:6" x14ac:dyDescent="0.3">
      <c r="A526" s="35" t="s">
        <v>605</v>
      </c>
      <c r="B526" s="43"/>
      <c r="C526" s="139" t="s">
        <v>654</v>
      </c>
      <c r="D526" s="29">
        <v>6</v>
      </c>
      <c r="E526" s="52">
        <v>9.15</v>
      </c>
      <c r="F526" s="52">
        <f t="shared" si="8"/>
        <v>9.3330000000000002</v>
      </c>
    </row>
    <row r="527" spans="1:6" x14ac:dyDescent="0.3">
      <c r="A527" s="35" t="s">
        <v>606</v>
      </c>
      <c r="B527" s="43"/>
      <c r="C527" s="139" t="s">
        <v>655</v>
      </c>
      <c r="D527" s="29">
        <v>6</v>
      </c>
      <c r="E527" s="52">
        <v>9.5500000000000007</v>
      </c>
      <c r="F527" s="52">
        <f t="shared" si="8"/>
        <v>9.7410000000000014</v>
      </c>
    </row>
    <row r="528" spans="1:6" x14ac:dyDescent="0.3">
      <c r="A528" s="35" t="s">
        <v>607</v>
      </c>
      <c r="B528" s="43"/>
      <c r="C528" s="139" t="s">
        <v>656</v>
      </c>
      <c r="D528" s="29">
        <v>6</v>
      </c>
      <c r="E528" s="52">
        <v>11.55</v>
      </c>
      <c r="F528" s="52">
        <f t="shared" si="8"/>
        <v>11.781000000000001</v>
      </c>
    </row>
    <row r="529" spans="1:6" x14ac:dyDescent="0.3">
      <c r="A529" s="14"/>
      <c r="B529" s="13"/>
      <c r="C529" s="154"/>
      <c r="D529" s="10"/>
      <c r="E529" s="67"/>
      <c r="F529" s="53"/>
    </row>
    <row r="530" spans="1:6" x14ac:dyDescent="0.3">
      <c r="A530" s="35" t="s">
        <v>608</v>
      </c>
      <c r="B530" s="43"/>
      <c r="C530" s="139" t="s">
        <v>657</v>
      </c>
      <c r="D530" s="29">
        <v>6</v>
      </c>
      <c r="E530" s="52">
        <v>9.75</v>
      </c>
      <c r="F530" s="52">
        <f t="shared" si="8"/>
        <v>9.9450000000000003</v>
      </c>
    </row>
    <row r="531" spans="1:6" x14ac:dyDescent="0.3">
      <c r="A531" s="14"/>
      <c r="B531" s="13"/>
      <c r="C531" s="140"/>
      <c r="D531" s="10"/>
      <c r="E531" s="67"/>
      <c r="F531" s="53"/>
    </row>
    <row r="532" spans="1:6" x14ac:dyDescent="0.3">
      <c r="A532" s="35" t="s">
        <v>1731</v>
      </c>
      <c r="B532" s="45"/>
      <c r="C532" s="139" t="s">
        <v>196</v>
      </c>
      <c r="D532" s="29">
        <v>6</v>
      </c>
      <c r="E532" s="75">
        <v>25</v>
      </c>
      <c r="F532" s="52">
        <f t="shared" si="8"/>
        <v>25.5</v>
      </c>
    </row>
    <row r="533" spans="1:6" ht="15" customHeight="1" x14ac:dyDescent="0.3">
      <c r="A533" s="35" t="s">
        <v>1732</v>
      </c>
      <c r="B533" s="45"/>
      <c r="C533" s="139" t="s">
        <v>1710</v>
      </c>
      <c r="D533" s="29">
        <v>1</v>
      </c>
      <c r="E533" s="75">
        <v>26.3</v>
      </c>
      <c r="F533" s="52">
        <f t="shared" si="8"/>
        <v>26.826000000000001</v>
      </c>
    </row>
    <row r="534" spans="1:6" x14ac:dyDescent="0.3">
      <c r="A534" s="35" t="s">
        <v>1733</v>
      </c>
      <c r="B534" s="43"/>
      <c r="C534" s="139" t="s">
        <v>637</v>
      </c>
      <c r="D534" s="29">
        <v>6</v>
      </c>
      <c r="E534" s="75">
        <v>24</v>
      </c>
      <c r="F534" s="52">
        <f t="shared" si="8"/>
        <v>24.48</v>
      </c>
    </row>
    <row r="535" spans="1:6" x14ac:dyDescent="0.3">
      <c r="A535" s="35" t="s">
        <v>1734</v>
      </c>
      <c r="B535" s="43"/>
      <c r="C535" s="139" t="s">
        <v>1712</v>
      </c>
      <c r="D535" s="29">
        <v>1</v>
      </c>
      <c r="E535" s="75">
        <v>25.2</v>
      </c>
      <c r="F535" s="52">
        <f t="shared" si="8"/>
        <v>25.704000000000001</v>
      </c>
    </row>
    <row r="536" spans="1:6" x14ac:dyDescent="0.3">
      <c r="A536" s="35" t="s">
        <v>1735</v>
      </c>
      <c r="B536" s="43"/>
      <c r="C536" s="139" t="s">
        <v>638</v>
      </c>
      <c r="D536" s="29">
        <v>6</v>
      </c>
      <c r="E536" s="75">
        <v>24</v>
      </c>
      <c r="F536" s="52">
        <f t="shared" si="8"/>
        <v>24.48</v>
      </c>
    </row>
    <row r="537" spans="1:6" ht="38.25" customHeight="1" x14ac:dyDescent="0.3">
      <c r="A537" s="35" t="s">
        <v>1736</v>
      </c>
      <c r="B537" s="43"/>
      <c r="C537" s="139" t="s">
        <v>1714</v>
      </c>
      <c r="D537" s="29">
        <v>1</v>
      </c>
      <c r="E537" s="75">
        <v>25.2</v>
      </c>
      <c r="F537" s="52">
        <f t="shared" si="8"/>
        <v>25.704000000000001</v>
      </c>
    </row>
    <row r="538" spans="1:6" x14ac:dyDescent="0.3">
      <c r="A538" s="35" t="s">
        <v>1737</v>
      </c>
      <c r="B538" s="43"/>
      <c r="C538" s="139" t="s">
        <v>639</v>
      </c>
      <c r="D538" s="29">
        <v>3</v>
      </c>
      <c r="E538" s="75">
        <v>41.5</v>
      </c>
      <c r="F538" s="52">
        <f t="shared" si="8"/>
        <v>42.33</v>
      </c>
    </row>
    <row r="539" spans="1:6" x14ac:dyDescent="0.3">
      <c r="A539" s="35" t="s">
        <v>1738</v>
      </c>
      <c r="B539" s="43"/>
      <c r="C539" s="139" t="s">
        <v>1716</v>
      </c>
      <c r="D539" s="29">
        <v>1</v>
      </c>
      <c r="E539" s="75">
        <v>43.5</v>
      </c>
      <c r="F539" s="52">
        <f t="shared" si="8"/>
        <v>44.37</v>
      </c>
    </row>
    <row r="540" spans="1:6" x14ac:dyDescent="0.3">
      <c r="A540" s="35" t="s">
        <v>1739</v>
      </c>
      <c r="B540" s="43"/>
      <c r="C540" s="139" t="s">
        <v>640</v>
      </c>
      <c r="D540" s="29">
        <v>6</v>
      </c>
      <c r="E540" s="75">
        <v>26</v>
      </c>
      <c r="F540" s="52">
        <f t="shared" si="8"/>
        <v>26.52</v>
      </c>
    </row>
    <row r="541" spans="1:6" ht="15" customHeight="1" x14ac:dyDescent="0.3">
      <c r="C541" s="8"/>
      <c r="E541" s="67"/>
      <c r="F541" s="53"/>
    </row>
    <row r="542" spans="1:6" ht="28.8" x14ac:dyDescent="0.3">
      <c r="A542" s="55" t="s">
        <v>335</v>
      </c>
      <c r="B542" s="56"/>
      <c r="C542" s="122" t="s">
        <v>487</v>
      </c>
      <c r="D542" s="56" t="s">
        <v>1230</v>
      </c>
      <c r="E542" s="118" t="s">
        <v>2916</v>
      </c>
      <c r="F542" s="119" t="s">
        <v>2922</v>
      </c>
    </row>
    <row r="543" spans="1:6" x14ac:dyDescent="0.3">
      <c r="A543" s="35" t="s">
        <v>1740</v>
      </c>
      <c r="B543" s="43"/>
      <c r="C543" s="30" t="s">
        <v>1718</v>
      </c>
      <c r="D543" s="29">
        <v>1</v>
      </c>
      <c r="E543" s="75">
        <v>30.2</v>
      </c>
      <c r="F543" s="52">
        <f t="shared" si="8"/>
        <v>30.803999999999998</v>
      </c>
    </row>
    <row r="544" spans="1:6" x14ac:dyDescent="0.3">
      <c r="A544" s="35" t="s">
        <v>1741</v>
      </c>
      <c r="B544" s="43"/>
      <c r="C544" s="30" t="s">
        <v>641</v>
      </c>
      <c r="D544" s="29">
        <v>6</v>
      </c>
      <c r="E544" s="75">
        <v>25</v>
      </c>
      <c r="F544" s="52">
        <f t="shared" si="8"/>
        <v>25.5</v>
      </c>
    </row>
    <row r="545" spans="1:6" x14ac:dyDescent="0.3">
      <c r="A545" s="35" t="s">
        <v>1742</v>
      </c>
      <c r="B545" s="43"/>
      <c r="C545" s="30" t="s">
        <v>1720</v>
      </c>
      <c r="D545" s="29">
        <v>1</v>
      </c>
      <c r="E545" s="75">
        <v>26.3</v>
      </c>
      <c r="F545" s="52">
        <f t="shared" si="8"/>
        <v>26.826000000000001</v>
      </c>
    </row>
    <row r="546" spans="1:6" ht="15.75" customHeight="1" x14ac:dyDescent="0.3">
      <c r="A546" s="35" t="s">
        <v>1743</v>
      </c>
      <c r="B546" s="43"/>
      <c r="C546" s="30" t="s">
        <v>642</v>
      </c>
      <c r="D546" s="29">
        <v>6</v>
      </c>
      <c r="E546" s="75">
        <v>25</v>
      </c>
      <c r="F546" s="52">
        <f t="shared" si="8"/>
        <v>25.5</v>
      </c>
    </row>
    <row r="547" spans="1:6" x14ac:dyDescent="0.3">
      <c r="A547" s="35" t="s">
        <v>1744</v>
      </c>
      <c r="B547" s="43"/>
      <c r="C547" s="30" t="s">
        <v>1722</v>
      </c>
      <c r="D547" s="29">
        <v>1</v>
      </c>
      <c r="E547" s="75">
        <v>26.3</v>
      </c>
      <c r="F547" s="52">
        <f t="shared" si="8"/>
        <v>26.826000000000001</v>
      </c>
    </row>
    <row r="548" spans="1:6" x14ac:dyDescent="0.3">
      <c r="A548" s="35" t="s">
        <v>1745</v>
      </c>
      <c r="B548" s="43"/>
      <c r="C548" s="30" t="s">
        <v>643</v>
      </c>
      <c r="D548" s="29">
        <v>6</v>
      </c>
      <c r="E548" s="75">
        <v>25</v>
      </c>
      <c r="F548" s="52">
        <f t="shared" si="8"/>
        <v>25.5</v>
      </c>
    </row>
    <row r="549" spans="1:6" x14ac:dyDescent="0.3">
      <c r="A549" s="35" t="s">
        <v>1746</v>
      </c>
      <c r="B549" s="43"/>
      <c r="C549" s="30" t="s">
        <v>1724</v>
      </c>
      <c r="D549" s="29">
        <v>1</v>
      </c>
      <c r="E549" s="75">
        <v>26.3</v>
      </c>
      <c r="F549" s="52">
        <f t="shared" si="8"/>
        <v>26.826000000000001</v>
      </c>
    </row>
    <row r="550" spans="1:6" ht="15" customHeight="1" x14ac:dyDescent="0.3">
      <c r="A550" s="35" t="s">
        <v>1747</v>
      </c>
      <c r="B550" s="43"/>
      <c r="C550" s="30" t="s">
        <v>644</v>
      </c>
      <c r="D550" s="29">
        <v>6</v>
      </c>
      <c r="E550" s="75">
        <v>25</v>
      </c>
      <c r="F550" s="52">
        <f t="shared" si="8"/>
        <v>25.5</v>
      </c>
    </row>
    <row r="551" spans="1:6" x14ac:dyDescent="0.3">
      <c r="A551" s="35" t="s">
        <v>1748</v>
      </c>
      <c r="B551" s="43"/>
      <c r="C551" s="30" t="s">
        <v>1726</v>
      </c>
      <c r="D551" s="29">
        <v>1</v>
      </c>
      <c r="E551" s="75">
        <v>26.3</v>
      </c>
      <c r="F551" s="52">
        <f t="shared" si="8"/>
        <v>26.826000000000001</v>
      </c>
    </row>
    <row r="552" spans="1:6" x14ac:dyDescent="0.3">
      <c r="A552" s="35" t="s">
        <v>1749</v>
      </c>
      <c r="B552" s="43"/>
      <c r="C552" s="30" t="s">
        <v>645</v>
      </c>
      <c r="D552" s="29">
        <v>3</v>
      </c>
      <c r="E552" s="75">
        <v>41.5</v>
      </c>
      <c r="F552" s="52">
        <f t="shared" si="8"/>
        <v>42.33</v>
      </c>
    </row>
    <row r="553" spans="1:6" x14ac:dyDescent="0.3">
      <c r="A553" s="35" t="s">
        <v>1750</v>
      </c>
      <c r="B553" s="43"/>
      <c r="C553" s="30" t="s">
        <v>1728</v>
      </c>
      <c r="D553" s="29">
        <v>1</v>
      </c>
      <c r="E553" s="75">
        <v>43.5</v>
      </c>
      <c r="F553" s="52">
        <f t="shared" si="8"/>
        <v>44.37</v>
      </c>
    </row>
    <row r="554" spans="1:6" x14ac:dyDescent="0.3">
      <c r="A554" s="35" t="s">
        <v>1751</v>
      </c>
      <c r="B554" s="43"/>
      <c r="C554" s="30" t="s">
        <v>646</v>
      </c>
      <c r="D554" s="29">
        <v>3</v>
      </c>
      <c r="E554" s="75">
        <v>42.5</v>
      </c>
      <c r="F554" s="52">
        <f t="shared" si="8"/>
        <v>43.35</v>
      </c>
    </row>
    <row r="555" spans="1:6" x14ac:dyDescent="0.3">
      <c r="A555" s="35" t="s">
        <v>1752</v>
      </c>
      <c r="B555" s="43"/>
      <c r="C555" s="30" t="s">
        <v>1730</v>
      </c>
      <c r="D555" s="29">
        <v>1</v>
      </c>
      <c r="E555" s="75">
        <v>44.5</v>
      </c>
      <c r="F555" s="52">
        <f t="shared" si="8"/>
        <v>45.39</v>
      </c>
    </row>
    <row r="556" spans="1:6" x14ac:dyDescent="0.3">
      <c r="A556" s="14"/>
      <c r="B556" s="13"/>
      <c r="C556" s="20"/>
      <c r="D556" s="10"/>
      <c r="E556" s="67"/>
      <c r="F556" s="53"/>
    </row>
    <row r="557" spans="1:6" x14ac:dyDescent="0.3">
      <c r="A557" s="98" t="s">
        <v>2637</v>
      </c>
      <c r="B557" s="99"/>
      <c r="C557" s="85" t="s">
        <v>2639</v>
      </c>
      <c r="D557" s="84">
        <v>6</v>
      </c>
      <c r="E557" s="90">
        <v>27</v>
      </c>
      <c r="F557" s="52">
        <f t="shared" si="8"/>
        <v>27.54</v>
      </c>
    </row>
    <row r="558" spans="1:6" x14ac:dyDescent="0.3">
      <c r="A558" s="98" t="s">
        <v>2638</v>
      </c>
      <c r="B558" s="99"/>
      <c r="C558" s="85" t="s">
        <v>2640</v>
      </c>
      <c r="D558" s="84">
        <v>6</v>
      </c>
      <c r="E558" s="90">
        <v>27.4</v>
      </c>
      <c r="F558" s="52">
        <f t="shared" si="8"/>
        <v>27.948</v>
      </c>
    </row>
    <row r="559" spans="1:6" x14ac:dyDescent="0.3">
      <c r="A559" s="98" t="s">
        <v>2638</v>
      </c>
      <c r="B559" s="99"/>
      <c r="C559" s="85" t="s">
        <v>2641</v>
      </c>
      <c r="D559" s="84">
        <v>6</v>
      </c>
      <c r="E559" s="90">
        <v>29</v>
      </c>
      <c r="F559" s="52">
        <f t="shared" si="8"/>
        <v>29.580000000000002</v>
      </c>
    </row>
    <row r="560" spans="1:6" x14ac:dyDescent="0.3">
      <c r="A560" s="35"/>
      <c r="B560" s="43"/>
      <c r="C560" s="30"/>
      <c r="D560" s="29"/>
      <c r="E560" s="75"/>
      <c r="F560" s="53"/>
    </row>
    <row r="561" spans="1:6" ht="15" customHeight="1" x14ac:dyDescent="0.3">
      <c r="A561" s="35" t="s">
        <v>1578</v>
      </c>
      <c r="B561" s="43"/>
      <c r="C561" s="30" t="s">
        <v>1754</v>
      </c>
      <c r="D561" s="29"/>
      <c r="E561" s="75">
        <v>28.7</v>
      </c>
      <c r="F561" s="52">
        <f t="shared" si="8"/>
        <v>29.274000000000001</v>
      </c>
    </row>
    <row r="562" spans="1:6" x14ac:dyDescent="0.3">
      <c r="A562" s="35" t="s">
        <v>1574</v>
      </c>
      <c r="B562" s="43"/>
      <c r="C562" s="30" t="s">
        <v>1755</v>
      </c>
      <c r="D562" s="29"/>
      <c r="E562" s="75">
        <f>CEILING(10.3*1.06*3.9,0.1)</f>
        <v>42.6</v>
      </c>
      <c r="F562" s="52">
        <f t="shared" si="8"/>
        <v>43.452000000000005</v>
      </c>
    </row>
    <row r="563" spans="1:6" x14ac:dyDescent="0.3">
      <c r="A563" s="35" t="s">
        <v>1575</v>
      </c>
      <c r="B563" s="43"/>
      <c r="C563" s="30" t="s">
        <v>1756</v>
      </c>
      <c r="D563" s="29"/>
      <c r="E563" s="75">
        <f>CEILING(9.5*1.06*3.9,0.1)</f>
        <v>39.300000000000004</v>
      </c>
      <c r="F563" s="52">
        <f t="shared" si="8"/>
        <v>40.086000000000006</v>
      </c>
    </row>
    <row r="564" spans="1:6" x14ac:dyDescent="0.3">
      <c r="A564" s="35" t="s">
        <v>1576</v>
      </c>
      <c r="B564" s="43"/>
      <c r="C564" s="30" t="s">
        <v>1757</v>
      </c>
      <c r="D564" s="29"/>
      <c r="E564" s="75">
        <f>CEILING(25*1.06*3.9,0.1)</f>
        <v>103.4</v>
      </c>
      <c r="F564" s="52">
        <f t="shared" si="8"/>
        <v>105.468</v>
      </c>
    </row>
    <row r="565" spans="1:6" x14ac:dyDescent="0.3">
      <c r="A565" s="35" t="s">
        <v>1577</v>
      </c>
      <c r="B565" s="43"/>
      <c r="C565" s="30" t="s">
        <v>1758</v>
      </c>
      <c r="D565" s="29"/>
      <c r="E565" s="75">
        <f>CEILING(6.78*1.06*3.9,0.1)</f>
        <v>28.1</v>
      </c>
      <c r="F565" s="52">
        <f t="shared" si="8"/>
        <v>28.662000000000003</v>
      </c>
    </row>
    <row r="566" spans="1:6" x14ac:dyDescent="0.3">
      <c r="A566" s="35" t="s">
        <v>1570</v>
      </c>
      <c r="B566" s="43"/>
      <c r="C566" s="30" t="s">
        <v>1759</v>
      </c>
      <c r="D566" s="29"/>
      <c r="E566" s="75">
        <v>145.55000000000001</v>
      </c>
      <c r="F566" s="52">
        <f t="shared" si="8"/>
        <v>148.46100000000001</v>
      </c>
    </row>
    <row r="567" spans="1:6" x14ac:dyDescent="0.3">
      <c r="A567" s="35" t="s">
        <v>1571</v>
      </c>
      <c r="B567" s="43"/>
      <c r="C567" s="30" t="s">
        <v>1760</v>
      </c>
      <c r="D567" s="29"/>
      <c r="E567" s="75">
        <v>169.8</v>
      </c>
      <c r="F567" s="52">
        <f t="shared" si="8"/>
        <v>173.19600000000003</v>
      </c>
    </row>
    <row r="568" spans="1:6" x14ac:dyDescent="0.3">
      <c r="A568" s="35" t="s">
        <v>1572</v>
      </c>
      <c r="B568" s="43"/>
      <c r="C568" s="30" t="s">
        <v>1761</v>
      </c>
      <c r="D568" s="29"/>
      <c r="E568" s="75">
        <v>124.65</v>
      </c>
      <c r="F568" s="52">
        <f t="shared" si="8"/>
        <v>127.14300000000001</v>
      </c>
    </row>
    <row r="569" spans="1:6" x14ac:dyDescent="0.3">
      <c r="A569" s="35" t="s">
        <v>1573</v>
      </c>
      <c r="B569" s="43"/>
      <c r="C569" s="30" t="s">
        <v>1762</v>
      </c>
      <c r="D569" s="29"/>
      <c r="E569" s="75">
        <v>118.65</v>
      </c>
      <c r="F569" s="52">
        <f t="shared" si="8"/>
        <v>121.02300000000001</v>
      </c>
    </row>
    <row r="570" spans="1:6" x14ac:dyDescent="0.3">
      <c r="A570" s="14"/>
      <c r="B570" s="13"/>
      <c r="C570" s="20"/>
      <c r="D570" s="10"/>
      <c r="E570" s="67"/>
      <c r="F570" s="53"/>
    </row>
    <row r="571" spans="1:6" ht="22.8" x14ac:dyDescent="0.4">
      <c r="A571" s="2" t="s">
        <v>609</v>
      </c>
      <c r="C571" s="4"/>
      <c r="E571" s="67"/>
      <c r="F571" s="53"/>
    </row>
    <row r="572" spans="1:6" x14ac:dyDescent="0.3">
      <c r="E572" s="67"/>
      <c r="F572" s="53"/>
    </row>
    <row r="573" spans="1:6" ht="28.8" x14ac:dyDescent="0.3">
      <c r="A573" s="55" t="s">
        <v>335</v>
      </c>
      <c r="B573" s="56"/>
      <c r="C573" s="55" t="s">
        <v>487</v>
      </c>
      <c r="D573" s="56" t="s">
        <v>1230</v>
      </c>
      <c r="E573" s="118" t="s">
        <v>2916</v>
      </c>
      <c r="F573" s="119" t="s">
        <v>2922</v>
      </c>
    </row>
    <row r="574" spans="1:6" x14ac:dyDescent="0.3">
      <c r="A574" s="35" t="s">
        <v>610</v>
      </c>
      <c r="B574" s="43"/>
      <c r="C574" s="44" t="s">
        <v>1167</v>
      </c>
      <c r="D574" s="29">
        <v>1</v>
      </c>
      <c r="E574" s="75">
        <v>175</v>
      </c>
      <c r="F574" s="52">
        <f t="shared" si="8"/>
        <v>178.5</v>
      </c>
    </row>
    <row r="575" spans="1:6" x14ac:dyDescent="0.3">
      <c r="A575" s="35" t="s">
        <v>611</v>
      </c>
      <c r="B575" s="43"/>
      <c r="C575" s="44" t="s">
        <v>1167</v>
      </c>
      <c r="D575" s="29">
        <v>1</v>
      </c>
      <c r="E575" s="75">
        <v>175</v>
      </c>
      <c r="F575" s="52">
        <f t="shared" si="8"/>
        <v>178.5</v>
      </c>
    </row>
    <row r="576" spans="1:6" x14ac:dyDescent="0.3">
      <c r="A576" s="35" t="s">
        <v>612</v>
      </c>
      <c r="B576" s="43"/>
      <c r="C576" s="44" t="s">
        <v>1168</v>
      </c>
      <c r="D576" s="29">
        <v>1</v>
      </c>
      <c r="E576" s="75">
        <v>126</v>
      </c>
      <c r="F576" s="52">
        <f t="shared" si="8"/>
        <v>128.52000000000001</v>
      </c>
    </row>
    <row r="577" spans="1:6" x14ac:dyDescent="0.3">
      <c r="A577" s="35" t="s">
        <v>613</v>
      </c>
      <c r="B577" s="43"/>
      <c r="C577" s="44" t="s">
        <v>1168</v>
      </c>
      <c r="D577" s="29">
        <v>1</v>
      </c>
      <c r="E577" s="75">
        <v>126</v>
      </c>
      <c r="F577" s="52">
        <f t="shared" si="8"/>
        <v>128.52000000000001</v>
      </c>
    </row>
    <row r="578" spans="1:6" x14ac:dyDescent="0.3">
      <c r="A578" s="14"/>
      <c r="B578" s="13"/>
      <c r="C578" s="15"/>
      <c r="D578" s="10"/>
      <c r="E578" s="67"/>
      <c r="F578" s="53"/>
    </row>
    <row r="579" spans="1:6" x14ac:dyDescent="0.3">
      <c r="A579" s="35" t="s">
        <v>1753</v>
      </c>
      <c r="B579" s="43"/>
      <c r="C579" s="44" t="s">
        <v>1763</v>
      </c>
      <c r="D579" s="29">
        <v>1</v>
      </c>
      <c r="E579" s="75">
        <v>186</v>
      </c>
      <c r="F579" s="52">
        <f t="shared" si="8"/>
        <v>189.72</v>
      </c>
    </row>
    <row r="580" spans="1:6" x14ac:dyDescent="0.3">
      <c r="A580" s="14"/>
      <c r="B580" s="13"/>
      <c r="C580" s="17"/>
      <c r="D580" s="10"/>
      <c r="E580" s="67"/>
      <c r="F580" s="53"/>
    </row>
    <row r="581" spans="1:6" x14ac:dyDescent="0.3">
      <c r="A581" s="35" t="s">
        <v>614</v>
      </c>
      <c r="B581" s="43"/>
      <c r="C581" s="44" t="s">
        <v>1169</v>
      </c>
      <c r="D581" s="29">
        <v>1</v>
      </c>
      <c r="E581" s="75">
        <v>170</v>
      </c>
      <c r="F581" s="52">
        <f t="shared" ref="F581:F644" si="9">E581*1.02</f>
        <v>173.4</v>
      </c>
    </row>
    <row r="582" spans="1:6" x14ac:dyDescent="0.3">
      <c r="A582" s="35" t="s">
        <v>615</v>
      </c>
      <c r="B582" s="43"/>
      <c r="C582" s="44" t="s">
        <v>1169</v>
      </c>
      <c r="D582" s="29">
        <v>1</v>
      </c>
      <c r="E582" s="75">
        <v>170</v>
      </c>
      <c r="F582" s="52">
        <f t="shared" si="9"/>
        <v>173.4</v>
      </c>
    </row>
    <row r="583" spans="1:6" x14ac:dyDescent="0.3">
      <c r="A583" s="35" t="s">
        <v>616</v>
      </c>
      <c r="B583" s="43"/>
      <c r="C583" s="44" t="s">
        <v>1169</v>
      </c>
      <c r="D583" s="29">
        <v>1</v>
      </c>
      <c r="E583" s="75">
        <v>153</v>
      </c>
      <c r="F583" s="52">
        <f t="shared" si="9"/>
        <v>156.06</v>
      </c>
    </row>
    <row r="584" spans="1:6" x14ac:dyDescent="0.3">
      <c r="A584" s="35" t="s">
        <v>1170</v>
      </c>
      <c r="B584" s="43"/>
      <c r="C584" s="44" t="s">
        <v>1169</v>
      </c>
      <c r="D584" s="29">
        <v>1</v>
      </c>
      <c r="E584" s="75">
        <v>153</v>
      </c>
      <c r="F584" s="52">
        <f t="shared" si="9"/>
        <v>156.06</v>
      </c>
    </row>
    <row r="585" spans="1:6" x14ac:dyDescent="0.3">
      <c r="A585" s="35" t="s">
        <v>617</v>
      </c>
      <c r="B585" s="43"/>
      <c r="C585" s="37" t="s">
        <v>2643</v>
      </c>
      <c r="D585" s="29">
        <v>1</v>
      </c>
      <c r="E585" s="75">
        <v>69</v>
      </c>
      <c r="F585" s="52">
        <f t="shared" si="9"/>
        <v>70.38</v>
      </c>
    </row>
    <row r="586" spans="1:6" x14ac:dyDescent="0.3">
      <c r="A586" s="35" t="s">
        <v>2642</v>
      </c>
      <c r="B586" s="43"/>
      <c r="C586" s="37" t="s">
        <v>2644</v>
      </c>
      <c r="D586" s="29">
        <v>1</v>
      </c>
      <c r="E586" s="75">
        <v>90</v>
      </c>
      <c r="F586" s="52">
        <f t="shared" si="9"/>
        <v>91.8</v>
      </c>
    </row>
    <row r="587" spans="1:6" x14ac:dyDescent="0.3">
      <c r="A587" s="14"/>
      <c r="B587" s="13"/>
      <c r="C587" s="17"/>
      <c r="D587" s="10"/>
      <c r="E587" s="67"/>
      <c r="F587" s="53"/>
    </row>
    <row r="588" spans="1:6" x14ac:dyDescent="0.3">
      <c r="A588" s="35" t="s">
        <v>1764</v>
      </c>
      <c r="B588" s="43"/>
      <c r="C588" s="44" t="s">
        <v>1765</v>
      </c>
      <c r="D588" s="29">
        <v>1</v>
      </c>
      <c r="E588" s="75">
        <v>184</v>
      </c>
      <c r="F588" s="52">
        <f t="shared" si="9"/>
        <v>187.68</v>
      </c>
    </row>
    <row r="589" spans="1:6" x14ac:dyDescent="0.3">
      <c r="A589" s="14"/>
      <c r="B589" s="13"/>
      <c r="C589" s="15"/>
      <c r="D589" s="10"/>
      <c r="E589" s="67"/>
      <c r="F589" s="53"/>
    </row>
    <row r="590" spans="1:6" ht="22.8" x14ac:dyDescent="0.4">
      <c r="A590" s="2" t="s">
        <v>609</v>
      </c>
      <c r="B590" s="2"/>
      <c r="C590" s="22" t="s">
        <v>2421</v>
      </c>
      <c r="E590" s="67"/>
      <c r="F590" s="53"/>
    </row>
    <row r="591" spans="1:6" x14ac:dyDescent="0.3">
      <c r="E591" s="67"/>
      <c r="F591" s="53"/>
    </row>
    <row r="592" spans="1:6" ht="28.8" x14ac:dyDescent="0.3">
      <c r="A592" s="55" t="s">
        <v>335</v>
      </c>
      <c r="B592" s="56"/>
      <c r="C592" s="55" t="s">
        <v>487</v>
      </c>
      <c r="D592" s="56" t="s">
        <v>1230</v>
      </c>
      <c r="E592" s="118" t="s">
        <v>2916</v>
      </c>
      <c r="F592" s="119" t="s">
        <v>2922</v>
      </c>
    </row>
    <row r="593" spans="1:6" x14ac:dyDescent="0.3">
      <c r="A593" s="98" t="s">
        <v>2489</v>
      </c>
      <c r="B593" s="99"/>
      <c r="C593" s="100" t="s">
        <v>1167</v>
      </c>
      <c r="D593" s="84">
        <v>1</v>
      </c>
      <c r="E593" s="90">
        <v>216.95</v>
      </c>
      <c r="F593" s="52">
        <f t="shared" si="9"/>
        <v>221.28899999999999</v>
      </c>
    </row>
    <row r="594" spans="1:6" x14ac:dyDescent="0.3">
      <c r="A594" s="98"/>
      <c r="B594" s="99"/>
      <c r="C594" s="100"/>
      <c r="D594" s="84"/>
      <c r="E594" s="90"/>
      <c r="F594" s="53"/>
    </row>
    <row r="595" spans="1:6" x14ac:dyDescent="0.3">
      <c r="A595" s="98" t="s">
        <v>2490</v>
      </c>
      <c r="B595" s="99"/>
      <c r="C595" s="100" t="s">
        <v>1167</v>
      </c>
      <c r="D595" s="84">
        <v>1</v>
      </c>
      <c r="E595" s="90">
        <v>216.95</v>
      </c>
      <c r="F595" s="52">
        <f t="shared" si="9"/>
        <v>221.28899999999999</v>
      </c>
    </row>
    <row r="596" spans="1:6" x14ac:dyDescent="0.3">
      <c r="A596" s="101"/>
      <c r="B596" s="102"/>
      <c r="C596" s="103"/>
      <c r="D596" s="104"/>
      <c r="E596" s="105"/>
      <c r="F596" s="53"/>
    </row>
    <row r="597" spans="1:6" x14ac:dyDescent="0.3">
      <c r="A597" s="98" t="s">
        <v>2491</v>
      </c>
      <c r="B597" s="99"/>
      <c r="C597" s="100" t="s">
        <v>1763</v>
      </c>
      <c r="D597" s="84">
        <v>1</v>
      </c>
      <c r="E597" s="90">
        <v>228.1</v>
      </c>
      <c r="F597" s="52">
        <f t="shared" si="9"/>
        <v>232.66200000000001</v>
      </c>
    </row>
    <row r="598" spans="1:6" x14ac:dyDescent="0.3">
      <c r="E598" s="67"/>
      <c r="F598" s="53"/>
    </row>
    <row r="599" spans="1:6" ht="22.2" x14ac:dyDescent="0.35">
      <c r="A599" s="2" t="s">
        <v>618</v>
      </c>
      <c r="C599" s="4"/>
      <c r="E599" s="67"/>
      <c r="F599" s="53"/>
    </row>
    <row r="600" spans="1:6" x14ac:dyDescent="0.3">
      <c r="E600" s="67"/>
      <c r="F600" s="53"/>
    </row>
    <row r="601" spans="1:6" ht="28.8" x14ac:dyDescent="0.3">
      <c r="A601" s="55" t="s">
        <v>335</v>
      </c>
      <c r="B601" s="56"/>
      <c r="C601" s="55" t="s">
        <v>487</v>
      </c>
      <c r="D601" s="56" t="s">
        <v>1230</v>
      </c>
      <c r="E601" s="118" t="s">
        <v>2916</v>
      </c>
      <c r="F601" s="119" t="s">
        <v>2922</v>
      </c>
    </row>
    <row r="602" spans="1:6" x14ac:dyDescent="0.3">
      <c r="A602" s="98" t="s">
        <v>2645</v>
      </c>
      <c r="B602" s="99"/>
      <c r="C602" s="100" t="s">
        <v>1454</v>
      </c>
      <c r="D602" s="84">
        <v>1</v>
      </c>
      <c r="E602" s="90">
        <v>77</v>
      </c>
      <c r="F602" s="52">
        <f t="shared" si="9"/>
        <v>78.540000000000006</v>
      </c>
    </row>
    <row r="603" spans="1:6" x14ac:dyDescent="0.3">
      <c r="A603" s="98" t="s">
        <v>2646</v>
      </c>
      <c r="B603" s="99"/>
      <c r="C603" s="100" t="s">
        <v>1455</v>
      </c>
      <c r="D603" s="84">
        <v>1</v>
      </c>
      <c r="E603" s="90">
        <v>80</v>
      </c>
      <c r="F603" s="52">
        <f t="shared" si="9"/>
        <v>81.599999999999994</v>
      </c>
    </row>
    <row r="604" spans="1:6" x14ac:dyDescent="0.3">
      <c r="A604" s="14"/>
      <c r="B604" s="13"/>
      <c r="C604" s="15"/>
      <c r="D604" s="10"/>
      <c r="E604" s="67"/>
      <c r="F604" s="53"/>
    </row>
    <row r="605" spans="1:6" x14ac:dyDescent="0.3">
      <c r="E605" s="67"/>
      <c r="F605" s="53"/>
    </row>
    <row r="606" spans="1:6" ht="22.2" x14ac:dyDescent="0.35">
      <c r="A606" s="2" t="s">
        <v>618</v>
      </c>
      <c r="C606" s="4"/>
      <c r="E606" s="67"/>
      <c r="F606" s="53"/>
    </row>
    <row r="607" spans="1:6" x14ac:dyDescent="0.3">
      <c r="E607" s="67"/>
      <c r="F607" s="53"/>
    </row>
    <row r="608" spans="1:6" ht="28.8" x14ac:dyDescent="0.3">
      <c r="A608" s="55" t="s">
        <v>335</v>
      </c>
      <c r="B608" s="56"/>
      <c r="C608" s="55" t="s">
        <v>487</v>
      </c>
      <c r="D608" s="56" t="s">
        <v>1230</v>
      </c>
      <c r="E608" s="118" t="s">
        <v>2916</v>
      </c>
      <c r="F608" s="119" t="s">
        <v>2922</v>
      </c>
    </row>
    <row r="609" spans="1:6" x14ac:dyDescent="0.3">
      <c r="A609" s="42">
        <v>1650</v>
      </c>
      <c r="B609" s="43"/>
      <c r="C609" s="44" t="s">
        <v>1450</v>
      </c>
      <c r="D609" s="29">
        <v>10</v>
      </c>
      <c r="E609" s="75">
        <v>2.9</v>
      </c>
      <c r="F609" s="52">
        <f t="shared" si="9"/>
        <v>2.9579999999999997</v>
      </c>
    </row>
    <row r="610" spans="1:6" x14ac:dyDescent="0.3">
      <c r="A610" s="35" t="s">
        <v>624</v>
      </c>
      <c r="B610" s="43"/>
      <c r="C610" s="44" t="s">
        <v>1451</v>
      </c>
      <c r="D610" s="29">
        <v>10</v>
      </c>
      <c r="E610" s="75">
        <v>3.3</v>
      </c>
      <c r="F610" s="52">
        <f t="shared" si="9"/>
        <v>3.3659999999999997</v>
      </c>
    </row>
    <row r="611" spans="1:6" x14ac:dyDescent="0.3">
      <c r="A611" s="42">
        <v>1660</v>
      </c>
      <c r="B611" s="43"/>
      <c r="C611" s="44" t="s">
        <v>1452</v>
      </c>
      <c r="D611" s="29">
        <v>10</v>
      </c>
      <c r="E611" s="75">
        <v>1.03</v>
      </c>
      <c r="F611" s="52">
        <f t="shared" si="9"/>
        <v>1.0506</v>
      </c>
    </row>
    <row r="612" spans="1:6" x14ac:dyDescent="0.3">
      <c r="A612" s="35" t="s">
        <v>323</v>
      </c>
      <c r="B612" s="43"/>
      <c r="C612" s="44" t="s">
        <v>1453</v>
      </c>
      <c r="D612" s="29">
        <v>10</v>
      </c>
      <c r="E612" s="75">
        <v>0.82</v>
      </c>
      <c r="F612" s="52">
        <f t="shared" si="9"/>
        <v>0.83639999999999992</v>
      </c>
    </row>
    <row r="613" spans="1:6" x14ac:dyDescent="0.3">
      <c r="A613" s="42">
        <v>1740</v>
      </c>
      <c r="B613" s="43"/>
      <c r="C613" s="44" t="s">
        <v>1261</v>
      </c>
      <c r="D613" s="29">
        <v>10</v>
      </c>
      <c r="E613" s="75">
        <v>2.5</v>
      </c>
      <c r="F613" s="52">
        <f t="shared" si="9"/>
        <v>2.5499999999999998</v>
      </c>
    </row>
    <row r="614" spans="1:6" x14ac:dyDescent="0.3">
      <c r="A614" s="35" t="s">
        <v>625</v>
      </c>
      <c r="B614" s="43"/>
      <c r="C614" s="44" t="s">
        <v>1454</v>
      </c>
      <c r="D614" s="29">
        <v>1</v>
      </c>
      <c r="E614" s="75">
        <v>58.5</v>
      </c>
      <c r="F614" s="52">
        <f t="shared" si="9"/>
        <v>59.67</v>
      </c>
    </row>
    <row r="615" spans="1:6" x14ac:dyDescent="0.3">
      <c r="A615" s="35" t="s">
        <v>626</v>
      </c>
      <c r="B615" s="43"/>
      <c r="C615" s="44" t="s">
        <v>1455</v>
      </c>
      <c r="D615" s="29">
        <v>1</v>
      </c>
      <c r="E615" s="75">
        <v>58.5</v>
      </c>
      <c r="F615" s="52">
        <f t="shared" si="9"/>
        <v>59.67</v>
      </c>
    </row>
    <row r="616" spans="1:6" x14ac:dyDescent="0.3">
      <c r="A616" s="35" t="s">
        <v>627</v>
      </c>
      <c r="B616" s="43"/>
      <c r="C616" s="44" t="s">
        <v>1456</v>
      </c>
      <c r="D616" s="29">
        <v>1</v>
      </c>
      <c r="E616" s="75">
        <v>67</v>
      </c>
      <c r="F616" s="52">
        <f t="shared" si="9"/>
        <v>68.34</v>
      </c>
    </row>
    <row r="617" spans="1:6" x14ac:dyDescent="0.3">
      <c r="A617" s="35" t="s">
        <v>628</v>
      </c>
      <c r="B617" s="43"/>
      <c r="C617" s="44" t="s">
        <v>1457</v>
      </c>
      <c r="D617" s="29">
        <v>1</v>
      </c>
      <c r="E617" s="75">
        <v>67</v>
      </c>
      <c r="F617" s="52">
        <f t="shared" si="9"/>
        <v>68.34</v>
      </c>
    </row>
    <row r="618" spans="1:6" x14ac:dyDescent="0.3">
      <c r="A618" s="42">
        <v>643</v>
      </c>
      <c r="B618" s="43"/>
      <c r="C618" s="44" t="s">
        <v>1236</v>
      </c>
      <c r="D618" s="29">
        <v>1</v>
      </c>
      <c r="E618" s="75">
        <v>2.27</v>
      </c>
      <c r="F618" s="52">
        <f t="shared" si="9"/>
        <v>2.3153999999999999</v>
      </c>
    </row>
    <row r="619" spans="1:6" x14ac:dyDescent="0.3">
      <c r="A619" s="42">
        <v>645</v>
      </c>
      <c r="B619" s="43"/>
      <c r="C619" s="44" t="s">
        <v>1238</v>
      </c>
      <c r="D619" s="29">
        <v>1</v>
      </c>
      <c r="E619" s="75">
        <v>3.09</v>
      </c>
      <c r="F619" s="52">
        <f t="shared" si="9"/>
        <v>3.1517999999999997</v>
      </c>
    </row>
    <row r="620" spans="1:6" x14ac:dyDescent="0.3">
      <c r="A620" s="35" t="s">
        <v>629</v>
      </c>
      <c r="B620" s="43"/>
      <c r="C620" s="44" t="s">
        <v>1239</v>
      </c>
      <c r="D620" s="29">
        <v>1</v>
      </c>
      <c r="E620" s="75">
        <v>4.33</v>
      </c>
      <c r="F620" s="52">
        <f t="shared" si="9"/>
        <v>4.4165999999999999</v>
      </c>
    </row>
    <row r="621" spans="1:6" x14ac:dyDescent="0.3">
      <c r="A621" s="35" t="s">
        <v>630</v>
      </c>
      <c r="B621" s="43"/>
      <c r="C621" s="44" t="s">
        <v>1240</v>
      </c>
      <c r="D621" s="29">
        <v>1</v>
      </c>
      <c r="E621" s="75">
        <v>4.33</v>
      </c>
      <c r="F621" s="52">
        <f t="shared" si="9"/>
        <v>4.4165999999999999</v>
      </c>
    </row>
    <row r="622" spans="1:6" x14ac:dyDescent="0.3">
      <c r="A622" s="35" t="s">
        <v>631</v>
      </c>
      <c r="B622" s="43"/>
      <c r="C622" s="44" t="s">
        <v>1458</v>
      </c>
      <c r="D622" s="29">
        <v>1</v>
      </c>
      <c r="E622" s="75">
        <v>11.33</v>
      </c>
      <c r="F622" s="52">
        <f t="shared" si="9"/>
        <v>11.5566</v>
      </c>
    </row>
    <row r="623" spans="1:6" x14ac:dyDescent="0.3">
      <c r="A623" s="35" t="s">
        <v>632</v>
      </c>
      <c r="B623" s="43"/>
      <c r="C623" s="44" t="s">
        <v>1459</v>
      </c>
      <c r="D623" s="29">
        <v>1</v>
      </c>
      <c r="E623" s="75">
        <v>41</v>
      </c>
      <c r="F623" s="52">
        <f t="shared" si="9"/>
        <v>41.82</v>
      </c>
    </row>
    <row r="624" spans="1:6" x14ac:dyDescent="0.3">
      <c r="A624" s="46" t="s">
        <v>633</v>
      </c>
      <c r="B624" s="43"/>
      <c r="C624" s="44" t="s">
        <v>1460</v>
      </c>
      <c r="D624" s="29">
        <v>1</v>
      </c>
      <c r="E624" s="75">
        <v>8.4</v>
      </c>
      <c r="F624" s="52">
        <f t="shared" si="9"/>
        <v>8.5680000000000014</v>
      </c>
    </row>
    <row r="625" spans="1:6" x14ac:dyDescent="0.3">
      <c r="A625" s="41" t="s">
        <v>634</v>
      </c>
      <c r="B625" s="43"/>
      <c r="C625" s="44" t="s">
        <v>1461</v>
      </c>
      <c r="D625" s="29">
        <v>1</v>
      </c>
      <c r="E625" s="75">
        <v>10.85</v>
      </c>
      <c r="F625" s="52">
        <f t="shared" si="9"/>
        <v>11.067</v>
      </c>
    </row>
    <row r="626" spans="1:6" x14ac:dyDescent="0.3">
      <c r="A626" s="41" t="s">
        <v>635</v>
      </c>
      <c r="B626" s="43"/>
      <c r="C626" s="44" t="s">
        <v>1463</v>
      </c>
      <c r="D626" s="29">
        <v>1</v>
      </c>
      <c r="E626" s="75">
        <v>5.3</v>
      </c>
      <c r="F626" s="52">
        <f t="shared" si="9"/>
        <v>5.4059999999999997</v>
      </c>
    </row>
    <row r="627" spans="1:6" x14ac:dyDescent="0.3">
      <c r="A627" s="41" t="s">
        <v>636</v>
      </c>
      <c r="B627" s="43"/>
      <c r="C627" s="44" t="s">
        <v>1462</v>
      </c>
      <c r="D627" s="29">
        <v>1</v>
      </c>
      <c r="E627" s="75">
        <v>5.3</v>
      </c>
      <c r="F627" s="52">
        <f t="shared" si="9"/>
        <v>5.4059999999999997</v>
      </c>
    </row>
    <row r="628" spans="1:6" x14ac:dyDescent="0.3">
      <c r="A628" s="41" t="s">
        <v>1770</v>
      </c>
      <c r="B628" s="43"/>
      <c r="C628" s="37" t="s">
        <v>1771</v>
      </c>
      <c r="D628" s="43"/>
      <c r="E628" s="75" t="s">
        <v>1024</v>
      </c>
      <c r="F628" s="52"/>
    </row>
    <row r="629" spans="1:6" x14ac:dyDescent="0.3">
      <c r="A629" s="41" t="s">
        <v>1774</v>
      </c>
      <c r="B629" s="43"/>
      <c r="C629" s="37" t="s">
        <v>1772</v>
      </c>
      <c r="D629" s="43"/>
      <c r="E629" s="75">
        <v>6.62</v>
      </c>
      <c r="F629" s="52">
        <f t="shared" si="9"/>
        <v>6.7524000000000006</v>
      </c>
    </row>
    <row r="630" spans="1:6" ht="15" customHeight="1" x14ac:dyDescent="0.3">
      <c r="A630" s="41" t="s">
        <v>1775</v>
      </c>
      <c r="B630" s="43"/>
      <c r="C630" s="37" t="s">
        <v>1773</v>
      </c>
      <c r="D630" s="43"/>
      <c r="E630" s="75">
        <v>12.83</v>
      </c>
      <c r="F630" s="52">
        <f t="shared" si="9"/>
        <v>13.086600000000001</v>
      </c>
    </row>
    <row r="631" spans="1:6" ht="15" customHeight="1" x14ac:dyDescent="0.3">
      <c r="A631" s="41" t="s">
        <v>2647</v>
      </c>
      <c r="B631" s="43"/>
      <c r="C631" s="37"/>
      <c r="D631" s="43"/>
      <c r="E631" s="75">
        <v>8.5</v>
      </c>
      <c r="F631" s="52">
        <f t="shared" si="9"/>
        <v>8.67</v>
      </c>
    </row>
    <row r="632" spans="1:6" ht="15" customHeight="1" x14ac:dyDescent="0.3">
      <c r="A632" s="106"/>
      <c r="B632" s="13"/>
      <c r="C632" s="17"/>
      <c r="D632" s="13"/>
      <c r="E632" s="74"/>
      <c r="F632" s="53"/>
    </row>
    <row r="633" spans="1:6" ht="22.8" x14ac:dyDescent="0.4">
      <c r="A633" s="2" t="s">
        <v>955</v>
      </c>
      <c r="C633" s="4"/>
      <c r="E633" s="67"/>
      <c r="F633" s="53"/>
    </row>
    <row r="634" spans="1:6" x14ac:dyDescent="0.3">
      <c r="E634" s="67"/>
      <c r="F634" s="53"/>
    </row>
    <row r="635" spans="1:6" ht="28.8" x14ac:dyDescent="0.3">
      <c r="A635" s="55" t="s">
        <v>335</v>
      </c>
      <c r="B635" s="56" t="s">
        <v>980</v>
      </c>
      <c r="C635" s="55" t="s">
        <v>487</v>
      </c>
      <c r="D635" s="56" t="s">
        <v>1230</v>
      </c>
      <c r="E635" s="118" t="s">
        <v>2916</v>
      </c>
      <c r="F635" s="119" t="s">
        <v>2922</v>
      </c>
    </row>
    <row r="636" spans="1:6" x14ac:dyDescent="0.3">
      <c r="A636" s="35" t="s">
        <v>956</v>
      </c>
      <c r="B636" s="29" t="s">
        <v>981</v>
      </c>
      <c r="C636" s="44" t="s">
        <v>1215</v>
      </c>
      <c r="D636" s="29">
        <v>1</v>
      </c>
      <c r="E636" s="75">
        <v>86</v>
      </c>
      <c r="F636" s="52">
        <f t="shared" si="9"/>
        <v>87.72</v>
      </c>
    </row>
    <row r="637" spans="1:6" x14ac:dyDescent="0.3">
      <c r="A637" s="35" t="s">
        <v>957</v>
      </c>
      <c r="B637" s="29" t="s">
        <v>981</v>
      </c>
      <c r="C637" s="44" t="s">
        <v>1214</v>
      </c>
      <c r="D637" s="29">
        <v>1</v>
      </c>
      <c r="E637" s="75">
        <v>86</v>
      </c>
      <c r="F637" s="52">
        <f t="shared" si="9"/>
        <v>87.72</v>
      </c>
    </row>
    <row r="638" spans="1:6" x14ac:dyDescent="0.3">
      <c r="A638" s="35" t="s">
        <v>958</v>
      </c>
      <c r="B638" s="29" t="s">
        <v>981</v>
      </c>
      <c r="C638" s="44" t="s">
        <v>1198</v>
      </c>
      <c r="D638" s="29">
        <v>1</v>
      </c>
      <c r="E638" s="75">
        <v>86</v>
      </c>
      <c r="F638" s="52">
        <f t="shared" si="9"/>
        <v>87.72</v>
      </c>
    </row>
    <row r="639" spans="1:6" x14ac:dyDescent="0.3">
      <c r="A639" s="35" t="s">
        <v>959</v>
      </c>
      <c r="B639" s="29" t="s">
        <v>981</v>
      </c>
      <c r="C639" s="44" t="s">
        <v>1197</v>
      </c>
      <c r="D639" s="29">
        <v>1</v>
      </c>
      <c r="E639" s="75">
        <v>86</v>
      </c>
      <c r="F639" s="52">
        <f t="shared" si="9"/>
        <v>87.72</v>
      </c>
    </row>
    <row r="640" spans="1:6" x14ac:dyDescent="0.3">
      <c r="A640" s="35" t="s">
        <v>960</v>
      </c>
      <c r="B640" s="29" t="s">
        <v>981</v>
      </c>
      <c r="C640" s="44" t="s">
        <v>1210</v>
      </c>
      <c r="D640" s="29">
        <v>1</v>
      </c>
      <c r="E640" s="75">
        <v>91</v>
      </c>
      <c r="F640" s="52">
        <f t="shared" si="9"/>
        <v>92.820000000000007</v>
      </c>
    </row>
    <row r="641" spans="1:6" x14ac:dyDescent="0.3">
      <c r="A641" s="35" t="s">
        <v>961</v>
      </c>
      <c r="B641" s="29" t="s">
        <v>981</v>
      </c>
      <c r="C641" s="44" t="s">
        <v>1211</v>
      </c>
      <c r="D641" s="29">
        <v>1</v>
      </c>
      <c r="E641" s="75">
        <v>91</v>
      </c>
      <c r="F641" s="52">
        <f t="shared" si="9"/>
        <v>92.820000000000007</v>
      </c>
    </row>
    <row r="642" spans="1:6" x14ac:dyDescent="0.3">
      <c r="A642" s="35" t="s">
        <v>962</v>
      </c>
      <c r="B642" s="29" t="s">
        <v>981</v>
      </c>
      <c r="C642" s="44" t="s">
        <v>1195</v>
      </c>
      <c r="D642" s="29">
        <v>1</v>
      </c>
      <c r="E642" s="75">
        <v>91</v>
      </c>
      <c r="F642" s="52">
        <f t="shared" si="9"/>
        <v>92.820000000000007</v>
      </c>
    </row>
    <row r="643" spans="1:6" x14ac:dyDescent="0.3">
      <c r="A643" s="35" t="s">
        <v>963</v>
      </c>
      <c r="B643" s="29" t="s">
        <v>981</v>
      </c>
      <c r="C643" s="44" t="s">
        <v>1196</v>
      </c>
      <c r="D643" s="29">
        <v>1</v>
      </c>
      <c r="E643" s="75">
        <v>91</v>
      </c>
      <c r="F643" s="52">
        <f t="shared" si="9"/>
        <v>92.820000000000007</v>
      </c>
    </row>
    <row r="644" spans="1:6" x14ac:dyDescent="0.3">
      <c r="A644" s="35" t="s">
        <v>964</v>
      </c>
      <c r="B644" s="29" t="s">
        <v>981</v>
      </c>
      <c r="C644" s="44" t="s">
        <v>1194</v>
      </c>
      <c r="D644" s="29">
        <v>1</v>
      </c>
      <c r="E644" s="75">
        <v>120.5</v>
      </c>
      <c r="F644" s="52">
        <f t="shared" si="9"/>
        <v>122.91</v>
      </c>
    </row>
    <row r="645" spans="1:6" x14ac:dyDescent="0.3">
      <c r="A645" s="35" t="s">
        <v>965</v>
      </c>
      <c r="B645" s="29" t="s">
        <v>981</v>
      </c>
      <c r="C645" s="44" t="s">
        <v>1193</v>
      </c>
      <c r="D645" s="29">
        <v>1</v>
      </c>
      <c r="E645" s="75">
        <v>120.5</v>
      </c>
      <c r="F645" s="52">
        <f t="shared" ref="F645:F708" si="10">E645*1.02</f>
        <v>122.91</v>
      </c>
    </row>
    <row r="646" spans="1:6" x14ac:dyDescent="0.3">
      <c r="A646" s="35" t="s">
        <v>966</v>
      </c>
      <c r="B646" s="29" t="s">
        <v>981</v>
      </c>
      <c r="C646" s="44" t="s">
        <v>1191</v>
      </c>
      <c r="D646" s="29">
        <v>1</v>
      </c>
      <c r="E646" s="75">
        <v>120.5</v>
      </c>
      <c r="F646" s="52">
        <f t="shared" si="10"/>
        <v>122.91</v>
      </c>
    </row>
    <row r="647" spans="1:6" x14ac:dyDescent="0.3">
      <c r="A647" s="35" t="s">
        <v>967</v>
      </c>
      <c r="B647" s="29" t="s">
        <v>981</v>
      </c>
      <c r="C647" s="44" t="s">
        <v>1192</v>
      </c>
      <c r="D647" s="29">
        <v>1</v>
      </c>
      <c r="E647" s="75">
        <v>120.5</v>
      </c>
      <c r="F647" s="52">
        <f t="shared" si="10"/>
        <v>122.91</v>
      </c>
    </row>
    <row r="648" spans="1:6" x14ac:dyDescent="0.3">
      <c r="A648" s="35" t="s">
        <v>968</v>
      </c>
      <c r="B648" s="29" t="s">
        <v>981</v>
      </c>
      <c r="C648" s="44" t="s">
        <v>1181</v>
      </c>
      <c r="D648" s="29">
        <v>1</v>
      </c>
      <c r="E648" s="75">
        <v>127</v>
      </c>
      <c r="F648" s="52">
        <f t="shared" si="10"/>
        <v>129.54</v>
      </c>
    </row>
    <row r="649" spans="1:6" x14ac:dyDescent="0.3">
      <c r="A649" s="35" t="s">
        <v>969</v>
      </c>
      <c r="B649" s="29" t="s">
        <v>981</v>
      </c>
      <c r="C649" s="44" t="s">
        <v>1182</v>
      </c>
      <c r="D649" s="29">
        <v>1</v>
      </c>
      <c r="E649" s="75">
        <v>127</v>
      </c>
      <c r="F649" s="52">
        <f t="shared" si="10"/>
        <v>129.54</v>
      </c>
    </row>
    <row r="650" spans="1:6" x14ac:dyDescent="0.3">
      <c r="A650" s="35" t="s">
        <v>970</v>
      </c>
      <c r="B650" s="29" t="s">
        <v>981</v>
      </c>
      <c r="C650" s="44" t="s">
        <v>1183</v>
      </c>
      <c r="D650" s="29">
        <v>1</v>
      </c>
      <c r="E650" s="75">
        <v>127</v>
      </c>
      <c r="F650" s="52">
        <f t="shared" si="10"/>
        <v>129.54</v>
      </c>
    </row>
    <row r="651" spans="1:6" x14ac:dyDescent="0.3">
      <c r="A651" s="35" t="s">
        <v>971</v>
      </c>
      <c r="B651" s="29" t="s">
        <v>981</v>
      </c>
      <c r="C651" s="44" t="s">
        <v>1184</v>
      </c>
      <c r="D651" s="29">
        <v>1</v>
      </c>
      <c r="E651" s="75">
        <v>127</v>
      </c>
      <c r="F651" s="52">
        <f t="shared" si="10"/>
        <v>129.54</v>
      </c>
    </row>
    <row r="652" spans="1:6" x14ac:dyDescent="0.3">
      <c r="A652" s="35" t="s">
        <v>972</v>
      </c>
      <c r="B652" s="29" t="s">
        <v>981</v>
      </c>
      <c r="C652" s="44" t="s">
        <v>1189</v>
      </c>
      <c r="D652" s="29">
        <v>1</v>
      </c>
      <c r="E652" s="75">
        <v>189</v>
      </c>
      <c r="F652" s="52">
        <f t="shared" si="10"/>
        <v>192.78</v>
      </c>
    </row>
    <row r="653" spans="1:6" x14ac:dyDescent="0.3">
      <c r="A653" s="35" t="s">
        <v>973</v>
      </c>
      <c r="B653" s="29" t="s">
        <v>981</v>
      </c>
      <c r="C653" s="44" t="s">
        <v>1190</v>
      </c>
      <c r="D653" s="29">
        <v>1</v>
      </c>
      <c r="E653" s="75">
        <v>189</v>
      </c>
      <c r="F653" s="52">
        <f t="shared" si="10"/>
        <v>192.78</v>
      </c>
    </row>
    <row r="654" spans="1:6" x14ac:dyDescent="0.3">
      <c r="A654" s="35" t="s">
        <v>974</v>
      </c>
      <c r="B654" s="29" t="s">
        <v>981</v>
      </c>
      <c r="C654" s="44" t="s">
        <v>1185</v>
      </c>
      <c r="D654" s="29">
        <v>1</v>
      </c>
      <c r="E654" s="75">
        <v>189</v>
      </c>
      <c r="F654" s="52">
        <f t="shared" si="10"/>
        <v>192.78</v>
      </c>
    </row>
    <row r="655" spans="1:6" x14ac:dyDescent="0.3">
      <c r="A655" s="35" t="s">
        <v>975</v>
      </c>
      <c r="B655" s="29" t="s">
        <v>981</v>
      </c>
      <c r="C655" s="44" t="s">
        <v>1186</v>
      </c>
      <c r="D655" s="29">
        <v>1</v>
      </c>
      <c r="E655" s="75">
        <v>189</v>
      </c>
      <c r="F655" s="52">
        <f t="shared" si="10"/>
        <v>192.78</v>
      </c>
    </row>
    <row r="656" spans="1:6" x14ac:dyDescent="0.3">
      <c r="A656" s="35" t="s">
        <v>976</v>
      </c>
      <c r="B656" s="29" t="s">
        <v>981</v>
      </c>
      <c r="C656" s="44" t="s">
        <v>1213</v>
      </c>
      <c r="D656" s="29">
        <v>1</v>
      </c>
      <c r="E656" s="75">
        <v>195.6</v>
      </c>
      <c r="F656" s="52">
        <f t="shared" si="10"/>
        <v>199.512</v>
      </c>
    </row>
    <row r="657" spans="1:6" x14ac:dyDescent="0.3">
      <c r="A657" s="35" t="s">
        <v>977</v>
      </c>
      <c r="B657" s="29" t="s">
        <v>981</v>
      </c>
      <c r="C657" s="44" t="s">
        <v>1212</v>
      </c>
      <c r="D657" s="29">
        <v>1</v>
      </c>
      <c r="E657" s="75">
        <v>195.6</v>
      </c>
      <c r="F657" s="52">
        <f t="shared" si="10"/>
        <v>199.512</v>
      </c>
    </row>
    <row r="658" spans="1:6" x14ac:dyDescent="0.3">
      <c r="A658" s="35" t="s">
        <v>978</v>
      </c>
      <c r="B658" s="29" t="s">
        <v>981</v>
      </c>
      <c r="C658" s="44" t="s">
        <v>1188</v>
      </c>
      <c r="D658" s="29">
        <v>1</v>
      </c>
      <c r="E658" s="75">
        <v>195.6</v>
      </c>
      <c r="F658" s="52">
        <f t="shared" si="10"/>
        <v>199.512</v>
      </c>
    </row>
    <row r="659" spans="1:6" x14ac:dyDescent="0.3">
      <c r="A659" s="35" t="s">
        <v>979</v>
      </c>
      <c r="B659" s="29" t="s">
        <v>981</v>
      </c>
      <c r="C659" s="44" t="s">
        <v>1187</v>
      </c>
      <c r="D659" s="29">
        <v>1</v>
      </c>
      <c r="E659" s="75">
        <v>195.6</v>
      </c>
      <c r="F659" s="52">
        <f t="shared" si="10"/>
        <v>199.512</v>
      </c>
    </row>
    <row r="660" spans="1:6" x14ac:dyDescent="0.3">
      <c r="A660" s="35" t="s">
        <v>2303</v>
      </c>
      <c r="B660" s="29" t="s">
        <v>981</v>
      </c>
      <c r="C660" s="44" t="s">
        <v>2648</v>
      </c>
      <c r="D660" s="29">
        <v>1</v>
      </c>
      <c r="E660" s="75">
        <f t="shared" ref="E660:E667" si="11">E644-$E$1019</f>
        <v>89.4</v>
      </c>
      <c r="F660" s="52">
        <f t="shared" si="10"/>
        <v>91.188000000000002</v>
      </c>
    </row>
    <row r="661" spans="1:6" x14ac:dyDescent="0.3">
      <c r="A661" s="35" t="s">
        <v>2304</v>
      </c>
      <c r="B661" s="29" t="s">
        <v>981</v>
      </c>
      <c r="C661" s="44" t="s">
        <v>2649</v>
      </c>
      <c r="D661" s="29">
        <v>1</v>
      </c>
      <c r="E661" s="75">
        <f t="shared" si="11"/>
        <v>89.4</v>
      </c>
      <c r="F661" s="52">
        <f t="shared" si="10"/>
        <v>91.188000000000002</v>
      </c>
    </row>
    <row r="662" spans="1:6" x14ac:dyDescent="0.3">
      <c r="A662" s="35" t="s">
        <v>2305</v>
      </c>
      <c r="B662" s="29" t="s">
        <v>981</v>
      </c>
      <c r="C662" s="44" t="s">
        <v>2650</v>
      </c>
      <c r="D662" s="29">
        <v>1</v>
      </c>
      <c r="E662" s="75">
        <f t="shared" si="11"/>
        <v>89.4</v>
      </c>
      <c r="F662" s="52">
        <f t="shared" si="10"/>
        <v>91.188000000000002</v>
      </c>
    </row>
    <row r="663" spans="1:6" x14ac:dyDescent="0.3">
      <c r="A663" s="35" t="s">
        <v>2306</v>
      </c>
      <c r="B663" s="29" t="s">
        <v>981</v>
      </c>
      <c r="C663" s="44" t="s">
        <v>2651</v>
      </c>
      <c r="D663" s="29">
        <v>1</v>
      </c>
      <c r="E663" s="75">
        <f t="shared" si="11"/>
        <v>89.4</v>
      </c>
      <c r="F663" s="52">
        <f t="shared" si="10"/>
        <v>91.188000000000002</v>
      </c>
    </row>
    <row r="664" spans="1:6" x14ac:dyDescent="0.3">
      <c r="A664" s="35" t="s">
        <v>2307</v>
      </c>
      <c r="B664" s="29" t="s">
        <v>981</v>
      </c>
      <c r="C664" s="44" t="s">
        <v>2652</v>
      </c>
      <c r="D664" s="29">
        <v>1</v>
      </c>
      <c r="E664" s="75">
        <f t="shared" si="11"/>
        <v>95.9</v>
      </c>
      <c r="F664" s="52">
        <f t="shared" si="10"/>
        <v>97.818000000000012</v>
      </c>
    </row>
    <row r="665" spans="1:6" x14ac:dyDescent="0.3">
      <c r="A665" s="35" t="s">
        <v>2308</v>
      </c>
      <c r="B665" s="29" t="s">
        <v>981</v>
      </c>
      <c r="C665" s="44" t="s">
        <v>2653</v>
      </c>
      <c r="D665" s="29">
        <v>1</v>
      </c>
      <c r="E665" s="75">
        <f t="shared" si="11"/>
        <v>95.9</v>
      </c>
      <c r="F665" s="52">
        <f t="shared" si="10"/>
        <v>97.818000000000012</v>
      </c>
    </row>
    <row r="666" spans="1:6" x14ac:dyDescent="0.3">
      <c r="A666" s="35" t="s">
        <v>2309</v>
      </c>
      <c r="B666" s="29" t="s">
        <v>981</v>
      </c>
      <c r="C666" s="44" t="s">
        <v>2654</v>
      </c>
      <c r="D666" s="29">
        <v>1</v>
      </c>
      <c r="E666" s="75">
        <f t="shared" si="11"/>
        <v>95.9</v>
      </c>
      <c r="F666" s="52">
        <f t="shared" si="10"/>
        <v>97.818000000000012</v>
      </c>
    </row>
    <row r="667" spans="1:6" x14ac:dyDescent="0.3">
      <c r="A667" s="35" t="s">
        <v>2310</v>
      </c>
      <c r="B667" s="29" t="s">
        <v>981</v>
      </c>
      <c r="C667" s="44" t="s">
        <v>2655</v>
      </c>
      <c r="D667" s="29">
        <v>1</v>
      </c>
      <c r="E667" s="75">
        <f t="shared" si="11"/>
        <v>95.9</v>
      </c>
      <c r="F667" s="52">
        <f t="shared" si="10"/>
        <v>97.818000000000012</v>
      </c>
    </row>
    <row r="668" spans="1:6" x14ac:dyDescent="0.3">
      <c r="A668" s="35" t="s">
        <v>2311</v>
      </c>
      <c r="B668" s="29" t="s">
        <v>981</v>
      </c>
      <c r="C668" s="44" t="s">
        <v>2656</v>
      </c>
      <c r="D668" s="29">
        <v>1</v>
      </c>
      <c r="E668" s="75">
        <f t="shared" ref="E668:E675" si="12">E652-$E$1023</f>
        <v>117.8</v>
      </c>
      <c r="F668" s="52">
        <f t="shared" si="10"/>
        <v>120.15600000000001</v>
      </c>
    </row>
    <row r="669" spans="1:6" x14ac:dyDescent="0.3">
      <c r="A669" s="35" t="s">
        <v>2312</v>
      </c>
      <c r="B669" s="29" t="s">
        <v>981</v>
      </c>
      <c r="C669" s="44" t="s">
        <v>2657</v>
      </c>
      <c r="D669" s="29">
        <v>1</v>
      </c>
      <c r="E669" s="75">
        <f t="shared" si="12"/>
        <v>117.8</v>
      </c>
      <c r="F669" s="52">
        <f t="shared" si="10"/>
        <v>120.15600000000001</v>
      </c>
    </row>
    <row r="670" spans="1:6" x14ac:dyDescent="0.3">
      <c r="A670" s="35" t="s">
        <v>2313</v>
      </c>
      <c r="B670" s="29" t="s">
        <v>981</v>
      </c>
      <c r="C670" s="44" t="s">
        <v>2658</v>
      </c>
      <c r="D670" s="29">
        <v>1</v>
      </c>
      <c r="E670" s="75">
        <f t="shared" si="12"/>
        <v>117.8</v>
      </c>
      <c r="F670" s="52">
        <f t="shared" si="10"/>
        <v>120.15600000000001</v>
      </c>
    </row>
    <row r="671" spans="1:6" x14ac:dyDescent="0.3">
      <c r="A671" s="35" t="s">
        <v>2314</v>
      </c>
      <c r="B671" s="29" t="s">
        <v>981</v>
      </c>
      <c r="C671" s="44" t="s">
        <v>2659</v>
      </c>
      <c r="D671" s="29">
        <v>1</v>
      </c>
      <c r="E671" s="75">
        <f t="shared" si="12"/>
        <v>117.8</v>
      </c>
      <c r="F671" s="52">
        <f t="shared" si="10"/>
        <v>120.15600000000001</v>
      </c>
    </row>
    <row r="672" spans="1:6" x14ac:dyDescent="0.3">
      <c r="A672" s="35" t="s">
        <v>2315</v>
      </c>
      <c r="B672" s="29" t="s">
        <v>981</v>
      </c>
      <c r="C672" s="44" t="s">
        <v>2660</v>
      </c>
      <c r="D672" s="29">
        <v>1</v>
      </c>
      <c r="E672" s="75">
        <f t="shared" si="12"/>
        <v>124.39999999999999</v>
      </c>
      <c r="F672" s="52">
        <f t="shared" si="10"/>
        <v>126.88799999999999</v>
      </c>
    </row>
    <row r="673" spans="1:6" x14ac:dyDescent="0.3">
      <c r="A673" s="35" t="s">
        <v>2316</v>
      </c>
      <c r="B673" s="29" t="s">
        <v>981</v>
      </c>
      <c r="C673" s="44" t="s">
        <v>2661</v>
      </c>
      <c r="D673" s="29">
        <v>1</v>
      </c>
      <c r="E673" s="75">
        <f t="shared" si="12"/>
        <v>124.39999999999999</v>
      </c>
      <c r="F673" s="52">
        <f t="shared" si="10"/>
        <v>126.88799999999999</v>
      </c>
    </row>
    <row r="674" spans="1:6" x14ac:dyDescent="0.3">
      <c r="A674" s="35" t="s">
        <v>2317</v>
      </c>
      <c r="B674" s="29" t="s">
        <v>981</v>
      </c>
      <c r="C674" s="44" t="s">
        <v>2662</v>
      </c>
      <c r="D674" s="29">
        <v>1</v>
      </c>
      <c r="E674" s="75">
        <f t="shared" si="12"/>
        <v>124.39999999999999</v>
      </c>
      <c r="F674" s="52">
        <f t="shared" si="10"/>
        <v>126.88799999999999</v>
      </c>
    </row>
    <row r="675" spans="1:6" x14ac:dyDescent="0.3">
      <c r="A675" s="35" t="s">
        <v>2318</v>
      </c>
      <c r="B675" s="29" t="s">
        <v>981</v>
      </c>
      <c r="C675" s="44" t="s">
        <v>2663</v>
      </c>
      <c r="D675" s="29">
        <v>1</v>
      </c>
      <c r="E675" s="75">
        <f t="shared" si="12"/>
        <v>124.39999999999999</v>
      </c>
      <c r="F675" s="52">
        <f t="shared" si="10"/>
        <v>126.88799999999999</v>
      </c>
    </row>
    <row r="676" spans="1:6" x14ac:dyDescent="0.3">
      <c r="A676" s="5"/>
      <c r="B676" s="9"/>
      <c r="E676" s="67"/>
      <c r="F676" s="53"/>
    </row>
    <row r="677" spans="1:6" x14ac:dyDescent="0.3">
      <c r="A677" s="17" t="s">
        <v>995</v>
      </c>
      <c r="B677" s="9"/>
      <c r="E677" s="67"/>
      <c r="F677" s="53"/>
    </row>
    <row r="678" spans="1:6" x14ac:dyDescent="0.3">
      <c r="A678" s="17"/>
      <c r="B678" s="9"/>
      <c r="E678" s="67"/>
      <c r="F678" s="53"/>
    </row>
    <row r="679" spans="1:6" ht="22.8" x14ac:dyDescent="0.4">
      <c r="A679" s="2" t="s">
        <v>955</v>
      </c>
      <c r="C679" s="22" t="s">
        <v>2421</v>
      </c>
      <c r="E679" s="67"/>
      <c r="F679" s="53"/>
    </row>
    <row r="680" spans="1:6" x14ac:dyDescent="0.3">
      <c r="E680" s="67"/>
      <c r="F680" s="53"/>
    </row>
    <row r="681" spans="1:6" ht="28.8" x14ac:dyDescent="0.3">
      <c r="A681" s="55" t="s">
        <v>335</v>
      </c>
      <c r="B681" s="56" t="s">
        <v>980</v>
      </c>
      <c r="C681" s="55" t="s">
        <v>487</v>
      </c>
      <c r="D681" s="56" t="s">
        <v>1230</v>
      </c>
      <c r="E681" s="118" t="s">
        <v>2916</v>
      </c>
      <c r="F681" s="119" t="s">
        <v>2922</v>
      </c>
    </row>
    <row r="682" spans="1:6" x14ac:dyDescent="0.3">
      <c r="A682" s="35" t="s">
        <v>2422</v>
      </c>
      <c r="B682" s="29" t="s">
        <v>981</v>
      </c>
      <c r="C682" s="44" t="s">
        <v>1215</v>
      </c>
      <c r="D682" s="29">
        <v>1</v>
      </c>
      <c r="E682" s="75">
        <v>126.2</v>
      </c>
      <c r="F682" s="52">
        <f t="shared" si="10"/>
        <v>128.72400000000002</v>
      </c>
    </row>
    <row r="683" spans="1:6" x14ac:dyDescent="0.3">
      <c r="A683" s="35" t="s">
        <v>2423</v>
      </c>
      <c r="B683" s="29" t="s">
        <v>981</v>
      </c>
      <c r="C683" s="44" t="s">
        <v>1214</v>
      </c>
      <c r="D683" s="29">
        <v>1</v>
      </c>
      <c r="E683" s="75">
        <v>126.2</v>
      </c>
      <c r="F683" s="52">
        <f t="shared" si="10"/>
        <v>128.72400000000002</v>
      </c>
    </row>
    <row r="684" spans="1:6" x14ac:dyDescent="0.3">
      <c r="A684" s="35" t="s">
        <v>2424</v>
      </c>
      <c r="B684" s="29" t="s">
        <v>981</v>
      </c>
      <c r="C684" s="44" t="s">
        <v>1198</v>
      </c>
      <c r="D684" s="29">
        <v>1</v>
      </c>
      <c r="E684" s="75">
        <v>126.2</v>
      </c>
      <c r="F684" s="52">
        <f t="shared" si="10"/>
        <v>128.72400000000002</v>
      </c>
    </row>
    <row r="685" spans="1:6" x14ac:dyDescent="0.3">
      <c r="A685" s="35" t="s">
        <v>2425</v>
      </c>
      <c r="B685" s="29" t="s">
        <v>981</v>
      </c>
      <c r="C685" s="44" t="s">
        <v>1197</v>
      </c>
      <c r="D685" s="29">
        <v>1</v>
      </c>
      <c r="E685" s="75">
        <v>126.2</v>
      </c>
      <c r="F685" s="52">
        <f t="shared" si="10"/>
        <v>128.72400000000002</v>
      </c>
    </row>
    <row r="686" spans="1:6" x14ac:dyDescent="0.3">
      <c r="A686" s="35" t="s">
        <v>2426</v>
      </c>
      <c r="B686" s="29" t="s">
        <v>981</v>
      </c>
      <c r="C686" s="44" t="s">
        <v>1210</v>
      </c>
      <c r="D686" s="29">
        <v>1</v>
      </c>
      <c r="E686" s="75">
        <v>131.25</v>
      </c>
      <c r="F686" s="52">
        <f t="shared" si="10"/>
        <v>133.875</v>
      </c>
    </row>
    <row r="687" spans="1:6" x14ac:dyDescent="0.3">
      <c r="A687" s="35" t="s">
        <v>2427</v>
      </c>
      <c r="B687" s="29" t="s">
        <v>981</v>
      </c>
      <c r="C687" s="44" t="s">
        <v>1211</v>
      </c>
      <c r="D687" s="29">
        <v>1</v>
      </c>
      <c r="E687" s="75">
        <v>131.25</v>
      </c>
      <c r="F687" s="52">
        <f t="shared" si="10"/>
        <v>133.875</v>
      </c>
    </row>
    <row r="688" spans="1:6" x14ac:dyDescent="0.3">
      <c r="A688" s="35" t="s">
        <v>2428</v>
      </c>
      <c r="B688" s="29" t="s">
        <v>981</v>
      </c>
      <c r="C688" s="44" t="s">
        <v>1195</v>
      </c>
      <c r="D688" s="29">
        <v>1</v>
      </c>
      <c r="E688" s="75">
        <v>131.25</v>
      </c>
      <c r="F688" s="52">
        <f t="shared" si="10"/>
        <v>133.875</v>
      </c>
    </row>
    <row r="689" spans="1:6" ht="15" customHeight="1" x14ac:dyDescent="0.3">
      <c r="A689" s="35" t="s">
        <v>2429</v>
      </c>
      <c r="B689" s="29" t="s">
        <v>981</v>
      </c>
      <c r="C689" s="44" t="s">
        <v>1196</v>
      </c>
      <c r="D689" s="29">
        <v>1</v>
      </c>
      <c r="E689" s="75">
        <v>131.25</v>
      </c>
      <c r="F689" s="52">
        <f t="shared" si="10"/>
        <v>133.875</v>
      </c>
    </row>
    <row r="690" spans="1:6" x14ac:dyDescent="0.3">
      <c r="A690" s="35" t="s">
        <v>2430</v>
      </c>
      <c r="B690" s="29" t="s">
        <v>981</v>
      </c>
      <c r="C690" s="44" t="s">
        <v>1194</v>
      </c>
      <c r="D690" s="29">
        <v>1</v>
      </c>
      <c r="E690" s="75">
        <v>161.30000000000001</v>
      </c>
      <c r="F690" s="52">
        <f t="shared" si="10"/>
        <v>164.52600000000001</v>
      </c>
    </row>
    <row r="691" spans="1:6" x14ac:dyDescent="0.3">
      <c r="A691" s="35" t="s">
        <v>2431</v>
      </c>
      <c r="B691" s="29" t="s">
        <v>981</v>
      </c>
      <c r="C691" s="44" t="s">
        <v>1193</v>
      </c>
      <c r="D691" s="29">
        <v>1</v>
      </c>
      <c r="E691" s="75">
        <v>161.30000000000001</v>
      </c>
      <c r="F691" s="52">
        <f t="shared" si="10"/>
        <v>164.52600000000001</v>
      </c>
    </row>
    <row r="692" spans="1:6" x14ac:dyDescent="0.3">
      <c r="A692" s="35" t="s">
        <v>2432</v>
      </c>
      <c r="B692" s="29" t="s">
        <v>981</v>
      </c>
      <c r="C692" s="44" t="s">
        <v>1191</v>
      </c>
      <c r="D692" s="29">
        <v>1</v>
      </c>
      <c r="E692" s="75">
        <v>161.30000000000001</v>
      </c>
      <c r="F692" s="52">
        <f t="shared" si="10"/>
        <v>164.52600000000001</v>
      </c>
    </row>
    <row r="693" spans="1:6" x14ac:dyDescent="0.3">
      <c r="A693" s="35" t="s">
        <v>2433</v>
      </c>
      <c r="B693" s="29" t="s">
        <v>981</v>
      </c>
      <c r="C693" s="44" t="s">
        <v>1192</v>
      </c>
      <c r="D693" s="29">
        <v>1</v>
      </c>
      <c r="E693" s="75">
        <v>161.30000000000001</v>
      </c>
      <c r="F693" s="52">
        <f t="shared" si="10"/>
        <v>164.52600000000001</v>
      </c>
    </row>
    <row r="694" spans="1:6" x14ac:dyDescent="0.3">
      <c r="A694" s="35" t="s">
        <v>2434</v>
      </c>
      <c r="B694" s="29" t="s">
        <v>981</v>
      </c>
      <c r="C694" s="44" t="s">
        <v>1181</v>
      </c>
      <c r="D694" s="29">
        <v>1</v>
      </c>
      <c r="E694" s="75">
        <v>168</v>
      </c>
      <c r="F694" s="52">
        <f t="shared" si="10"/>
        <v>171.36</v>
      </c>
    </row>
    <row r="695" spans="1:6" x14ac:dyDescent="0.3">
      <c r="A695" s="35" t="s">
        <v>2435</v>
      </c>
      <c r="B695" s="29" t="s">
        <v>981</v>
      </c>
      <c r="C695" s="44" t="s">
        <v>1182</v>
      </c>
      <c r="D695" s="29">
        <v>1</v>
      </c>
      <c r="E695" s="75">
        <v>168</v>
      </c>
      <c r="F695" s="52">
        <f t="shared" si="10"/>
        <v>171.36</v>
      </c>
    </row>
    <row r="696" spans="1:6" x14ac:dyDescent="0.3">
      <c r="A696" s="35" t="s">
        <v>2436</v>
      </c>
      <c r="B696" s="29" t="s">
        <v>981</v>
      </c>
      <c r="C696" s="44" t="s">
        <v>1183</v>
      </c>
      <c r="D696" s="29">
        <v>1</v>
      </c>
      <c r="E696" s="75">
        <v>168</v>
      </c>
      <c r="F696" s="52">
        <f t="shared" si="10"/>
        <v>171.36</v>
      </c>
    </row>
    <row r="697" spans="1:6" x14ac:dyDescent="0.3">
      <c r="A697" s="35" t="s">
        <v>2437</v>
      </c>
      <c r="B697" s="29" t="s">
        <v>981</v>
      </c>
      <c r="C697" s="44" t="s">
        <v>1184</v>
      </c>
      <c r="D697" s="29">
        <v>1</v>
      </c>
      <c r="E697" s="75">
        <v>168</v>
      </c>
      <c r="F697" s="52">
        <f t="shared" si="10"/>
        <v>171.36</v>
      </c>
    </row>
    <row r="698" spans="1:6" x14ac:dyDescent="0.3">
      <c r="A698" s="35" t="s">
        <v>2438</v>
      </c>
      <c r="B698" s="29" t="s">
        <v>981</v>
      </c>
      <c r="C698" s="44" t="s">
        <v>1189</v>
      </c>
      <c r="D698" s="29">
        <v>1</v>
      </c>
      <c r="E698" s="75">
        <v>230.4</v>
      </c>
      <c r="F698" s="52">
        <f t="shared" si="10"/>
        <v>235.00800000000001</v>
      </c>
    </row>
    <row r="699" spans="1:6" x14ac:dyDescent="0.3">
      <c r="A699" s="35" t="s">
        <v>2439</v>
      </c>
      <c r="B699" s="29" t="s">
        <v>981</v>
      </c>
      <c r="C699" s="44" t="s">
        <v>1190</v>
      </c>
      <c r="D699" s="29">
        <v>1</v>
      </c>
      <c r="E699" s="75">
        <v>230.4</v>
      </c>
      <c r="F699" s="52">
        <f t="shared" si="10"/>
        <v>235.00800000000001</v>
      </c>
    </row>
    <row r="700" spans="1:6" x14ac:dyDescent="0.3">
      <c r="A700" s="35" t="s">
        <v>2440</v>
      </c>
      <c r="B700" s="29" t="s">
        <v>981</v>
      </c>
      <c r="C700" s="44" t="s">
        <v>1185</v>
      </c>
      <c r="D700" s="29">
        <v>1</v>
      </c>
      <c r="E700" s="75">
        <v>230.4</v>
      </c>
      <c r="F700" s="52">
        <f t="shared" si="10"/>
        <v>235.00800000000001</v>
      </c>
    </row>
    <row r="701" spans="1:6" x14ac:dyDescent="0.3">
      <c r="A701" s="35" t="s">
        <v>2441</v>
      </c>
      <c r="B701" s="29" t="s">
        <v>981</v>
      </c>
      <c r="C701" s="44" t="s">
        <v>1186</v>
      </c>
      <c r="D701" s="29">
        <v>1</v>
      </c>
      <c r="E701" s="75">
        <v>230.4</v>
      </c>
      <c r="F701" s="52">
        <f t="shared" si="10"/>
        <v>235.00800000000001</v>
      </c>
    </row>
    <row r="702" spans="1:6" x14ac:dyDescent="0.3">
      <c r="A702" s="35" t="s">
        <v>2442</v>
      </c>
      <c r="B702" s="29" t="s">
        <v>981</v>
      </c>
      <c r="C702" s="44" t="s">
        <v>1213</v>
      </c>
      <c r="D702" s="29">
        <v>1</v>
      </c>
      <c r="E702" s="75">
        <v>237.1</v>
      </c>
      <c r="F702" s="52">
        <f t="shared" si="10"/>
        <v>241.84199999999998</v>
      </c>
    </row>
    <row r="703" spans="1:6" x14ac:dyDescent="0.3">
      <c r="A703" s="35" t="s">
        <v>2443</v>
      </c>
      <c r="B703" s="29" t="s">
        <v>981</v>
      </c>
      <c r="C703" s="44" t="s">
        <v>1212</v>
      </c>
      <c r="D703" s="29">
        <v>1</v>
      </c>
      <c r="E703" s="75">
        <v>237.1</v>
      </c>
      <c r="F703" s="52">
        <f t="shared" si="10"/>
        <v>241.84199999999998</v>
      </c>
    </row>
    <row r="704" spans="1:6" x14ac:dyDescent="0.3">
      <c r="A704" s="35" t="s">
        <v>2444</v>
      </c>
      <c r="B704" s="29" t="s">
        <v>981</v>
      </c>
      <c r="C704" s="44" t="s">
        <v>1188</v>
      </c>
      <c r="D704" s="29">
        <v>1</v>
      </c>
      <c r="E704" s="75">
        <v>237.1</v>
      </c>
      <c r="F704" s="52">
        <f t="shared" si="10"/>
        <v>241.84199999999998</v>
      </c>
    </row>
    <row r="705" spans="1:6" x14ac:dyDescent="0.3">
      <c r="A705" s="35" t="s">
        <v>2664</v>
      </c>
      <c r="B705" s="29" t="s">
        <v>981</v>
      </c>
      <c r="C705" s="44" t="s">
        <v>1187</v>
      </c>
      <c r="D705" s="29">
        <v>1</v>
      </c>
      <c r="E705" s="75">
        <v>237.1</v>
      </c>
      <c r="F705" s="52">
        <f t="shared" si="10"/>
        <v>241.84199999999998</v>
      </c>
    </row>
    <row r="706" spans="1:6" ht="15.75" customHeight="1" x14ac:dyDescent="0.3">
      <c r="A706" s="68" t="s">
        <v>2445</v>
      </c>
      <c r="B706" s="29" t="s">
        <v>981</v>
      </c>
      <c r="C706" s="69" t="s">
        <v>2319</v>
      </c>
      <c r="D706" s="29">
        <v>1</v>
      </c>
      <c r="E706" s="75">
        <v>129.55000000000001</v>
      </c>
      <c r="F706" s="52">
        <f t="shared" si="10"/>
        <v>132.14100000000002</v>
      </c>
    </row>
    <row r="707" spans="1:6" x14ac:dyDescent="0.3">
      <c r="A707" s="68" t="s">
        <v>2446</v>
      </c>
      <c r="B707" s="29" t="s">
        <v>981</v>
      </c>
      <c r="C707" s="69" t="s">
        <v>2320</v>
      </c>
      <c r="D707" s="29">
        <v>1</v>
      </c>
      <c r="E707" s="75">
        <v>129.55000000000001</v>
      </c>
      <c r="F707" s="52">
        <f t="shared" si="10"/>
        <v>132.14100000000002</v>
      </c>
    </row>
    <row r="708" spans="1:6" x14ac:dyDescent="0.3">
      <c r="A708" s="68" t="s">
        <v>2447</v>
      </c>
      <c r="B708" s="29" t="s">
        <v>981</v>
      </c>
      <c r="C708" s="69" t="s">
        <v>2321</v>
      </c>
      <c r="D708" s="29">
        <v>1</v>
      </c>
      <c r="E708" s="75">
        <v>129.55000000000001</v>
      </c>
      <c r="F708" s="52">
        <f t="shared" si="10"/>
        <v>132.14100000000002</v>
      </c>
    </row>
    <row r="709" spans="1:6" x14ac:dyDescent="0.3">
      <c r="A709" s="68" t="s">
        <v>2448</v>
      </c>
      <c r="B709" s="29" t="s">
        <v>981</v>
      </c>
      <c r="C709" s="69" t="s">
        <v>2322</v>
      </c>
      <c r="D709" s="29">
        <v>1</v>
      </c>
      <c r="E709" s="75">
        <v>129.55000000000001</v>
      </c>
      <c r="F709" s="52">
        <f t="shared" ref="F709:F772" si="13">E709*1.02</f>
        <v>132.14100000000002</v>
      </c>
    </row>
    <row r="710" spans="1:6" x14ac:dyDescent="0.3">
      <c r="A710" s="68" t="s">
        <v>2449</v>
      </c>
      <c r="B710" s="29" t="s">
        <v>981</v>
      </c>
      <c r="C710" s="69" t="s">
        <v>2323</v>
      </c>
      <c r="D710" s="29">
        <v>1</v>
      </c>
      <c r="E710" s="75">
        <v>136.35</v>
      </c>
      <c r="F710" s="52">
        <f t="shared" si="13"/>
        <v>139.077</v>
      </c>
    </row>
    <row r="711" spans="1:6" x14ac:dyDescent="0.3">
      <c r="A711" s="68" t="s">
        <v>2450</v>
      </c>
      <c r="B711" s="29" t="s">
        <v>981</v>
      </c>
      <c r="C711" s="69" t="s">
        <v>2324</v>
      </c>
      <c r="D711" s="29">
        <v>1</v>
      </c>
      <c r="E711" s="75">
        <v>136.35</v>
      </c>
      <c r="F711" s="52">
        <f t="shared" si="13"/>
        <v>139.077</v>
      </c>
    </row>
    <row r="712" spans="1:6" x14ac:dyDescent="0.3">
      <c r="A712" s="68" t="s">
        <v>2451</v>
      </c>
      <c r="B712" s="29" t="s">
        <v>981</v>
      </c>
      <c r="C712" s="69" t="s">
        <v>2325</v>
      </c>
      <c r="D712" s="29">
        <v>1</v>
      </c>
      <c r="E712" s="75">
        <v>136.35</v>
      </c>
      <c r="F712" s="52">
        <f t="shared" si="13"/>
        <v>139.077</v>
      </c>
    </row>
    <row r="713" spans="1:6" x14ac:dyDescent="0.3">
      <c r="A713" s="68" t="s">
        <v>2452</v>
      </c>
      <c r="B713" s="29" t="s">
        <v>981</v>
      </c>
      <c r="C713" s="69" t="s">
        <v>2326</v>
      </c>
      <c r="D713" s="29">
        <v>1</v>
      </c>
      <c r="E713" s="75">
        <v>136.35</v>
      </c>
      <c r="F713" s="52">
        <f t="shared" si="13"/>
        <v>139.077</v>
      </c>
    </row>
    <row r="714" spans="1:6" x14ac:dyDescent="0.3">
      <c r="A714" s="68" t="s">
        <v>2453</v>
      </c>
      <c r="B714" s="29" t="s">
        <v>981</v>
      </c>
      <c r="C714" s="69" t="s">
        <v>2327</v>
      </c>
      <c r="D714" s="29">
        <v>1</v>
      </c>
      <c r="E714" s="75">
        <v>157.1</v>
      </c>
      <c r="F714" s="52">
        <f t="shared" si="13"/>
        <v>160.24199999999999</v>
      </c>
    </row>
    <row r="715" spans="1:6" x14ac:dyDescent="0.3">
      <c r="A715" s="68" t="s">
        <v>2454</v>
      </c>
      <c r="B715" s="29" t="s">
        <v>981</v>
      </c>
      <c r="C715" s="69" t="s">
        <v>2328</v>
      </c>
      <c r="D715" s="29">
        <v>1</v>
      </c>
      <c r="E715" s="75">
        <v>157.1</v>
      </c>
      <c r="F715" s="52">
        <f t="shared" si="13"/>
        <v>160.24199999999999</v>
      </c>
    </row>
    <row r="716" spans="1:6" x14ac:dyDescent="0.3">
      <c r="A716" s="68" t="s">
        <v>2455</v>
      </c>
      <c r="B716" s="29" t="s">
        <v>981</v>
      </c>
      <c r="C716" s="69" t="s">
        <v>2329</v>
      </c>
      <c r="D716" s="29">
        <v>1</v>
      </c>
      <c r="E716" s="75">
        <v>157.1</v>
      </c>
      <c r="F716" s="52">
        <f t="shared" si="13"/>
        <v>160.24199999999999</v>
      </c>
    </row>
    <row r="717" spans="1:6" x14ac:dyDescent="0.3">
      <c r="A717" s="68" t="s">
        <v>2456</v>
      </c>
      <c r="B717" s="29" t="s">
        <v>981</v>
      </c>
      <c r="C717" s="69" t="s">
        <v>2330</v>
      </c>
      <c r="D717" s="29">
        <v>1</v>
      </c>
      <c r="E717" s="75">
        <v>157.1</v>
      </c>
      <c r="F717" s="52">
        <f t="shared" si="13"/>
        <v>160.24199999999999</v>
      </c>
    </row>
    <row r="718" spans="1:6" x14ac:dyDescent="0.3">
      <c r="A718" s="68" t="s">
        <v>2457</v>
      </c>
      <c r="B718" s="29" t="s">
        <v>981</v>
      </c>
      <c r="C718" s="69" t="s">
        <v>2331</v>
      </c>
      <c r="D718" s="29">
        <v>1</v>
      </c>
      <c r="E718" s="75">
        <v>163.9</v>
      </c>
      <c r="F718" s="52">
        <f t="shared" si="13"/>
        <v>167.178</v>
      </c>
    </row>
    <row r="719" spans="1:6" x14ac:dyDescent="0.3">
      <c r="A719" s="68" t="s">
        <v>2458</v>
      </c>
      <c r="B719" s="29" t="s">
        <v>981</v>
      </c>
      <c r="C719" s="69" t="s">
        <v>2332</v>
      </c>
      <c r="D719" s="29">
        <v>1</v>
      </c>
      <c r="E719" s="75">
        <v>163.9</v>
      </c>
      <c r="F719" s="52">
        <f t="shared" si="13"/>
        <v>167.178</v>
      </c>
    </row>
    <row r="720" spans="1:6" ht="15" customHeight="1" x14ac:dyDescent="0.3">
      <c r="A720" s="68" t="s">
        <v>2459</v>
      </c>
      <c r="B720" s="29" t="s">
        <v>981</v>
      </c>
      <c r="C720" s="69" t="s">
        <v>2333</v>
      </c>
      <c r="D720" s="29">
        <v>1</v>
      </c>
      <c r="E720" s="75">
        <v>163.9</v>
      </c>
      <c r="F720" s="52">
        <f t="shared" si="13"/>
        <v>167.178</v>
      </c>
    </row>
    <row r="721" spans="1:6" x14ac:dyDescent="0.3">
      <c r="A721" s="68" t="s">
        <v>2460</v>
      </c>
      <c r="B721" s="29" t="s">
        <v>981</v>
      </c>
      <c r="C721" s="69" t="s">
        <v>2334</v>
      </c>
      <c r="D721" s="29">
        <v>1</v>
      </c>
      <c r="E721" s="75">
        <v>163.9</v>
      </c>
      <c r="F721" s="52">
        <f t="shared" si="13"/>
        <v>167.178</v>
      </c>
    </row>
    <row r="722" spans="1:6" x14ac:dyDescent="0.3">
      <c r="A722" s="5"/>
      <c r="B722" s="9"/>
      <c r="E722" s="67"/>
      <c r="F722" s="53"/>
    </row>
    <row r="723" spans="1:6" x14ac:dyDescent="0.3">
      <c r="A723" s="17" t="s">
        <v>995</v>
      </c>
      <c r="B723" s="9"/>
      <c r="E723" s="67"/>
      <c r="F723" s="53"/>
    </row>
    <row r="724" spans="1:6" x14ac:dyDescent="0.3">
      <c r="A724" s="17"/>
      <c r="B724" s="9"/>
      <c r="E724" s="67"/>
      <c r="F724" s="53"/>
    </row>
    <row r="725" spans="1:6" x14ac:dyDescent="0.3">
      <c r="E725" s="67"/>
      <c r="F725" s="53"/>
    </row>
    <row r="726" spans="1:6" ht="22.8" x14ac:dyDescent="0.4">
      <c r="A726" s="2" t="s">
        <v>1579</v>
      </c>
      <c r="C726" s="4"/>
      <c r="E726" s="67"/>
      <c r="F726" s="53"/>
    </row>
    <row r="727" spans="1:6" x14ac:dyDescent="0.3">
      <c r="E727" s="67"/>
      <c r="F727" s="53"/>
    </row>
    <row r="728" spans="1:6" ht="28.8" x14ac:dyDescent="0.3">
      <c r="A728" s="55" t="s">
        <v>335</v>
      </c>
      <c r="B728" s="56" t="s">
        <v>980</v>
      </c>
      <c r="C728" s="55" t="s">
        <v>487</v>
      </c>
      <c r="D728" s="56" t="s">
        <v>1230</v>
      </c>
      <c r="E728" s="118" t="s">
        <v>2916</v>
      </c>
      <c r="F728" s="119" t="s">
        <v>2922</v>
      </c>
    </row>
    <row r="729" spans="1:6" x14ac:dyDescent="0.3">
      <c r="A729" s="35" t="s">
        <v>1558</v>
      </c>
      <c r="B729" s="43"/>
      <c r="C729" s="44" t="s">
        <v>1787</v>
      </c>
      <c r="D729" s="29">
        <v>1</v>
      </c>
      <c r="E729" s="52">
        <v>71.400000000000006</v>
      </c>
      <c r="F729" s="52">
        <f t="shared" si="13"/>
        <v>72.828000000000003</v>
      </c>
    </row>
    <row r="730" spans="1:6" x14ac:dyDescent="0.3">
      <c r="A730" s="35" t="s">
        <v>1559</v>
      </c>
      <c r="B730" s="43"/>
      <c r="C730" s="44" t="s">
        <v>1788</v>
      </c>
      <c r="D730" s="29">
        <v>1</v>
      </c>
      <c r="E730" s="52">
        <v>71.400000000000006</v>
      </c>
      <c r="F730" s="52">
        <f t="shared" si="13"/>
        <v>72.828000000000003</v>
      </c>
    </row>
    <row r="731" spans="1:6" x14ac:dyDescent="0.3">
      <c r="A731" s="35" t="s">
        <v>1560</v>
      </c>
      <c r="B731" s="43"/>
      <c r="C731" s="44" t="s">
        <v>1791</v>
      </c>
      <c r="D731" s="29">
        <v>1</v>
      </c>
      <c r="E731" s="52">
        <v>75.2</v>
      </c>
      <c r="F731" s="52">
        <f t="shared" si="13"/>
        <v>76.704000000000008</v>
      </c>
    </row>
    <row r="732" spans="1:6" x14ac:dyDescent="0.3">
      <c r="A732" s="35" t="s">
        <v>1561</v>
      </c>
      <c r="B732" s="43"/>
      <c r="C732" s="44" t="s">
        <v>1792</v>
      </c>
      <c r="D732" s="29">
        <v>1</v>
      </c>
      <c r="E732" s="52">
        <v>75.2</v>
      </c>
      <c r="F732" s="52">
        <f t="shared" si="13"/>
        <v>76.704000000000008</v>
      </c>
    </row>
    <row r="733" spans="1:6" x14ac:dyDescent="0.3">
      <c r="A733" s="35" t="s">
        <v>1562</v>
      </c>
      <c r="B733" s="43"/>
      <c r="C733" s="44" t="s">
        <v>1789</v>
      </c>
      <c r="D733" s="29">
        <v>1</v>
      </c>
      <c r="E733" s="52">
        <v>103</v>
      </c>
      <c r="F733" s="52">
        <f t="shared" si="13"/>
        <v>105.06</v>
      </c>
    </row>
    <row r="734" spans="1:6" x14ac:dyDescent="0.3">
      <c r="A734" s="35" t="s">
        <v>1563</v>
      </c>
      <c r="B734" s="43"/>
      <c r="C734" s="44" t="s">
        <v>1790</v>
      </c>
      <c r="D734" s="29">
        <v>1</v>
      </c>
      <c r="E734" s="52">
        <v>103</v>
      </c>
      <c r="F734" s="52">
        <f t="shared" si="13"/>
        <v>105.06</v>
      </c>
    </row>
    <row r="735" spans="1:6" x14ac:dyDescent="0.3">
      <c r="A735" s="35" t="s">
        <v>1564</v>
      </c>
      <c r="B735" s="43"/>
      <c r="C735" s="44" t="s">
        <v>1793</v>
      </c>
      <c r="D735" s="29">
        <v>1</v>
      </c>
      <c r="E735" s="52">
        <v>106.4</v>
      </c>
      <c r="F735" s="52">
        <f t="shared" si="13"/>
        <v>108.52800000000001</v>
      </c>
    </row>
    <row r="736" spans="1:6" x14ac:dyDescent="0.3">
      <c r="A736" s="35" t="s">
        <v>1565</v>
      </c>
      <c r="B736" s="43"/>
      <c r="C736" s="44" t="s">
        <v>1794</v>
      </c>
      <c r="D736" s="29">
        <v>1</v>
      </c>
      <c r="E736" s="52">
        <v>106.4</v>
      </c>
      <c r="F736" s="52">
        <f t="shared" si="13"/>
        <v>108.52800000000001</v>
      </c>
    </row>
    <row r="737" spans="1:6" x14ac:dyDescent="0.3">
      <c r="A737" s="35" t="s">
        <v>1566</v>
      </c>
      <c r="B737" s="43"/>
      <c r="C737" s="44" t="s">
        <v>1795</v>
      </c>
      <c r="D737" s="29">
        <v>1</v>
      </c>
      <c r="E737" s="52">
        <v>162.60000000000002</v>
      </c>
      <c r="F737" s="52">
        <f t="shared" si="13"/>
        <v>165.85200000000003</v>
      </c>
    </row>
    <row r="738" spans="1:6" x14ac:dyDescent="0.3">
      <c r="A738" s="35" t="s">
        <v>1567</v>
      </c>
      <c r="B738" s="43"/>
      <c r="C738" s="44" t="s">
        <v>1796</v>
      </c>
      <c r="D738" s="29">
        <v>1</v>
      </c>
      <c r="E738" s="52">
        <v>162.60000000000002</v>
      </c>
      <c r="F738" s="52">
        <f t="shared" si="13"/>
        <v>165.85200000000003</v>
      </c>
    </row>
    <row r="739" spans="1:6" x14ac:dyDescent="0.3">
      <c r="A739" s="35" t="s">
        <v>1568</v>
      </c>
      <c r="B739" s="43"/>
      <c r="C739" s="44" t="s">
        <v>1797</v>
      </c>
      <c r="D739" s="29">
        <v>1</v>
      </c>
      <c r="E739" s="52">
        <v>166</v>
      </c>
      <c r="F739" s="52">
        <f t="shared" si="13"/>
        <v>169.32</v>
      </c>
    </row>
    <row r="740" spans="1:6" x14ac:dyDescent="0.3">
      <c r="A740" s="35" t="s">
        <v>1569</v>
      </c>
      <c r="B740" s="43"/>
      <c r="C740" s="44" t="s">
        <v>1798</v>
      </c>
      <c r="D740" s="29">
        <v>1</v>
      </c>
      <c r="E740" s="52">
        <v>166</v>
      </c>
      <c r="F740" s="52">
        <f t="shared" si="13"/>
        <v>169.32</v>
      </c>
    </row>
    <row r="741" spans="1:6" x14ac:dyDescent="0.3">
      <c r="A741" s="35" t="s">
        <v>2335</v>
      </c>
      <c r="B741" s="43"/>
      <c r="C741" s="44" t="s">
        <v>2665</v>
      </c>
      <c r="D741" s="29">
        <v>1</v>
      </c>
      <c r="E741" s="52">
        <v>71.599999999999994</v>
      </c>
      <c r="F741" s="52">
        <f t="shared" si="13"/>
        <v>73.031999999999996</v>
      </c>
    </row>
    <row r="742" spans="1:6" x14ac:dyDescent="0.3">
      <c r="A742" s="35" t="s">
        <v>2336</v>
      </c>
      <c r="B742" s="43"/>
      <c r="C742" s="44" t="s">
        <v>2666</v>
      </c>
      <c r="D742" s="29">
        <v>1</v>
      </c>
      <c r="E742" s="52">
        <v>71.599999999999994</v>
      </c>
      <c r="F742" s="52">
        <f t="shared" si="13"/>
        <v>73.031999999999996</v>
      </c>
    </row>
    <row r="743" spans="1:6" x14ac:dyDescent="0.3">
      <c r="A743" s="35" t="s">
        <v>2337</v>
      </c>
      <c r="B743" s="43"/>
      <c r="C743" s="44" t="s">
        <v>2667</v>
      </c>
      <c r="D743" s="29">
        <v>1</v>
      </c>
      <c r="E743" s="52">
        <v>75</v>
      </c>
      <c r="F743" s="52">
        <f t="shared" si="13"/>
        <v>76.5</v>
      </c>
    </row>
    <row r="744" spans="1:6" x14ac:dyDescent="0.3">
      <c r="A744" s="35" t="s">
        <v>2338</v>
      </c>
      <c r="B744" s="43"/>
      <c r="C744" s="44" t="s">
        <v>2668</v>
      </c>
      <c r="D744" s="29">
        <v>1</v>
      </c>
      <c r="E744" s="52">
        <v>75</v>
      </c>
      <c r="F744" s="52">
        <f t="shared" si="13"/>
        <v>76.5</v>
      </c>
    </row>
    <row r="745" spans="1:6" x14ac:dyDescent="0.3">
      <c r="A745" s="35" t="s">
        <v>2339</v>
      </c>
      <c r="B745" s="43"/>
      <c r="C745" s="44" t="s">
        <v>2669</v>
      </c>
      <c r="D745" s="29">
        <v>1</v>
      </c>
      <c r="E745" s="52">
        <v>91.4</v>
      </c>
      <c r="F745" s="52">
        <f t="shared" si="13"/>
        <v>93.228000000000009</v>
      </c>
    </row>
    <row r="746" spans="1:6" x14ac:dyDescent="0.3">
      <c r="A746" s="35" t="s">
        <v>2340</v>
      </c>
      <c r="B746" s="43"/>
      <c r="C746" s="44" t="s">
        <v>2670</v>
      </c>
      <c r="D746" s="29">
        <v>1</v>
      </c>
      <c r="E746" s="52">
        <v>91.4</v>
      </c>
      <c r="F746" s="52">
        <f t="shared" si="13"/>
        <v>93.228000000000009</v>
      </c>
    </row>
    <row r="747" spans="1:6" x14ac:dyDescent="0.3">
      <c r="A747" s="35" t="s">
        <v>2341</v>
      </c>
      <c r="B747" s="43"/>
      <c r="C747" s="44" t="s">
        <v>2671</v>
      </c>
      <c r="D747" s="29">
        <v>1</v>
      </c>
      <c r="E747" s="52">
        <v>94.8</v>
      </c>
      <c r="F747" s="52">
        <f t="shared" si="13"/>
        <v>96.695999999999998</v>
      </c>
    </row>
    <row r="748" spans="1:6" x14ac:dyDescent="0.3">
      <c r="A748" s="35" t="s">
        <v>2342</v>
      </c>
      <c r="B748" s="43"/>
      <c r="C748" s="44" t="s">
        <v>2672</v>
      </c>
      <c r="D748" s="29">
        <v>1</v>
      </c>
      <c r="E748" s="52">
        <v>94.8</v>
      </c>
      <c r="F748" s="52">
        <f t="shared" si="13"/>
        <v>96.695999999999998</v>
      </c>
    </row>
    <row r="749" spans="1:6" x14ac:dyDescent="0.3">
      <c r="A749" s="14"/>
      <c r="B749" s="13"/>
      <c r="C749" s="15"/>
      <c r="D749" s="10"/>
      <c r="E749" s="67"/>
      <c r="F749" s="53"/>
    </row>
    <row r="750" spans="1:6" ht="22.8" x14ac:dyDescent="0.4">
      <c r="A750" s="2" t="s">
        <v>982</v>
      </c>
      <c r="C750" s="4"/>
      <c r="E750" s="67"/>
      <c r="F750" s="53"/>
    </row>
    <row r="751" spans="1:6" x14ac:dyDescent="0.3">
      <c r="E751" s="67"/>
      <c r="F751" s="53"/>
    </row>
    <row r="752" spans="1:6" ht="28.8" x14ac:dyDescent="0.3">
      <c r="A752" s="55" t="s">
        <v>335</v>
      </c>
      <c r="B752" s="56" t="s">
        <v>980</v>
      </c>
      <c r="C752" s="55" t="s">
        <v>487</v>
      </c>
      <c r="D752" s="56" t="s">
        <v>1230</v>
      </c>
      <c r="E752" s="118" t="s">
        <v>2916</v>
      </c>
      <c r="F752" s="119" t="s">
        <v>2922</v>
      </c>
    </row>
    <row r="753" spans="1:6" x14ac:dyDescent="0.3">
      <c r="A753" s="35" t="s">
        <v>983</v>
      </c>
      <c r="B753" s="43"/>
      <c r="C753" s="44" t="s">
        <v>1199</v>
      </c>
      <c r="D753" s="29">
        <v>1</v>
      </c>
      <c r="E753" s="75">
        <v>92.5</v>
      </c>
      <c r="F753" s="52">
        <f t="shared" si="13"/>
        <v>94.350000000000009</v>
      </c>
    </row>
    <row r="754" spans="1:6" x14ac:dyDescent="0.3">
      <c r="A754" s="35" t="s">
        <v>984</v>
      </c>
      <c r="B754" s="43"/>
      <c r="C754" s="44" t="s">
        <v>1200</v>
      </c>
      <c r="D754" s="29">
        <v>1</v>
      </c>
      <c r="E754" s="75">
        <v>92.5</v>
      </c>
      <c r="F754" s="52">
        <f t="shared" si="13"/>
        <v>94.350000000000009</v>
      </c>
    </row>
    <row r="755" spans="1:6" x14ac:dyDescent="0.3">
      <c r="A755" s="35" t="s">
        <v>985</v>
      </c>
      <c r="B755" s="43"/>
      <c r="C755" s="44" t="s">
        <v>1201</v>
      </c>
      <c r="D755" s="29">
        <v>1</v>
      </c>
      <c r="E755" s="75">
        <v>97.3</v>
      </c>
      <c r="F755" s="52">
        <f t="shared" si="13"/>
        <v>99.245999999999995</v>
      </c>
    </row>
    <row r="756" spans="1:6" x14ac:dyDescent="0.3">
      <c r="A756" s="35" t="s">
        <v>986</v>
      </c>
      <c r="B756" s="43"/>
      <c r="C756" s="44" t="s">
        <v>1202</v>
      </c>
      <c r="D756" s="29">
        <v>1</v>
      </c>
      <c r="E756" s="75">
        <v>97.3</v>
      </c>
      <c r="F756" s="52">
        <f t="shared" si="13"/>
        <v>99.245999999999995</v>
      </c>
    </row>
    <row r="757" spans="1:6" x14ac:dyDescent="0.3">
      <c r="A757" s="35" t="s">
        <v>987</v>
      </c>
      <c r="B757" s="43"/>
      <c r="C757" s="44" t="s">
        <v>1203</v>
      </c>
      <c r="D757" s="29">
        <v>1</v>
      </c>
      <c r="E757" s="75">
        <v>130.30000000000001</v>
      </c>
      <c r="F757" s="52">
        <f t="shared" si="13"/>
        <v>132.90600000000001</v>
      </c>
    </row>
    <row r="758" spans="1:6" x14ac:dyDescent="0.3">
      <c r="A758" s="35" t="s">
        <v>988</v>
      </c>
      <c r="B758" s="43"/>
      <c r="C758" s="44" t="s">
        <v>1204</v>
      </c>
      <c r="D758" s="29">
        <v>1</v>
      </c>
      <c r="E758" s="75">
        <v>130.30000000000001</v>
      </c>
      <c r="F758" s="52">
        <f t="shared" si="13"/>
        <v>132.90600000000001</v>
      </c>
    </row>
    <row r="759" spans="1:6" ht="15" customHeight="1" x14ac:dyDescent="0.3">
      <c r="A759" s="35" t="s">
        <v>989</v>
      </c>
      <c r="B759" s="43"/>
      <c r="C759" s="44" t="s">
        <v>1206</v>
      </c>
      <c r="D759" s="29">
        <v>1</v>
      </c>
      <c r="E759" s="75">
        <v>135</v>
      </c>
      <c r="F759" s="52">
        <f t="shared" si="13"/>
        <v>137.69999999999999</v>
      </c>
    </row>
    <row r="760" spans="1:6" x14ac:dyDescent="0.3">
      <c r="A760" s="35" t="s">
        <v>990</v>
      </c>
      <c r="B760" s="43"/>
      <c r="C760" s="44" t="s">
        <v>1205</v>
      </c>
      <c r="D760" s="29">
        <v>1</v>
      </c>
      <c r="E760" s="75">
        <v>135</v>
      </c>
      <c r="F760" s="52">
        <f t="shared" si="13"/>
        <v>137.69999999999999</v>
      </c>
    </row>
    <row r="761" spans="1:6" x14ac:dyDescent="0.3">
      <c r="A761" s="35" t="s">
        <v>991</v>
      </c>
      <c r="B761" s="43"/>
      <c r="C761" s="44" t="s">
        <v>1209</v>
      </c>
      <c r="D761" s="29">
        <v>1</v>
      </c>
      <c r="E761" s="75">
        <v>194.5</v>
      </c>
      <c r="F761" s="52">
        <f t="shared" si="13"/>
        <v>198.39000000000001</v>
      </c>
    </row>
    <row r="762" spans="1:6" x14ac:dyDescent="0.3">
      <c r="A762" s="35" t="s">
        <v>992</v>
      </c>
      <c r="B762" s="43"/>
      <c r="C762" s="44" t="s">
        <v>1209</v>
      </c>
      <c r="D762" s="29">
        <v>1</v>
      </c>
      <c r="E762" s="75">
        <v>194.5</v>
      </c>
      <c r="F762" s="52">
        <f t="shared" si="13"/>
        <v>198.39000000000001</v>
      </c>
    </row>
    <row r="763" spans="1:6" x14ac:dyDescent="0.3">
      <c r="A763" s="35" t="s">
        <v>993</v>
      </c>
      <c r="B763" s="43"/>
      <c r="C763" s="44" t="s">
        <v>1207</v>
      </c>
      <c r="D763" s="29">
        <v>1</v>
      </c>
      <c r="E763" s="75">
        <v>199.5</v>
      </c>
      <c r="F763" s="52">
        <f t="shared" si="13"/>
        <v>203.49</v>
      </c>
    </row>
    <row r="764" spans="1:6" x14ac:dyDescent="0.3">
      <c r="A764" s="35" t="s">
        <v>994</v>
      </c>
      <c r="B764" s="43"/>
      <c r="C764" s="44" t="s">
        <v>1208</v>
      </c>
      <c r="D764" s="29">
        <v>1</v>
      </c>
      <c r="E764" s="75">
        <v>199.5</v>
      </c>
      <c r="F764" s="52">
        <f t="shared" si="13"/>
        <v>203.49</v>
      </c>
    </row>
    <row r="765" spans="1:6" x14ac:dyDescent="0.3">
      <c r="A765" s="35" t="s">
        <v>2343</v>
      </c>
      <c r="B765" s="43"/>
      <c r="C765" s="44" t="s">
        <v>2673</v>
      </c>
      <c r="D765" s="29">
        <v>1</v>
      </c>
      <c r="E765" s="75">
        <f>E757-E1019</f>
        <v>99.200000000000017</v>
      </c>
      <c r="F765" s="52">
        <f t="shared" si="13"/>
        <v>101.18400000000003</v>
      </c>
    </row>
    <row r="766" spans="1:6" x14ac:dyDescent="0.3">
      <c r="A766" s="35" t="s">
        <v>2344</v>
      </c>
      <c r="B766" s="43"/>
      <c r="C766" s="44" t="s">
        <v>2674</v>
      </c>
      <c r="D766" s="29">
        <v>1</v>
      </c>
      <c r="E766" s="75">
        <f>E758-$E$1019</f>
        <v>99.200000000000017</v>
      </c>
      <c r="F766" s="52">
        <f t="shared" si="13"/>
        <v>101.18400000000003</v>
      </c>
    </row>
    <row r="767" spans="1:6" x14ac:dyDescent="0.3">
      <c r="A767" s="35" t="s">
        <v>2345</v>
      </c>
      <c r="B767" s="43"/>
      <c r="C767" s="44" t="s">
        <v>2675</v>
      </c>
      <c r="D767" s="29">
        <v>1</v>
      </c>
      <c r="E767" s="75">
        <f>E759-$E$1019</f>
        <v>103.9</v>
      </c>
      <c r="F767" s="52">
        <f t="shared" si="13"/>
        <v>105.97800000000001</v>
      </c>
    </row>
    <row r="768" spans="1:6" x14ac:dyDescent="0.3">
      <c r="A768" s="35" t="s">
        <v>2346</v>
      </c>
      <c r="B768" s="43"/>
      <c r="C768" s="44" t="s">
        <v>2676</v>
      </c>
      <c r="D768" s="29">
        <v>1</v>
      </c>
      <c r="E768" s="75">
        <f>E760-$E$1019</f>
        <v>103.9</v>
      </c>
      <c r="F768" s="52">
        <f t="shared" si="13"/>
        <v>105.97800000000001</v>
      </c>
    </row>
    <row r="769" spans="1:6" x14ac:dyDescent="0.3">
      <c r="A769" s="35" t="s">
        <v>2347</v>
      </c>
      <c r="B769" s="43"/>
      <c r="C769" s="44" t="s">
        <v>2677</v>
      </c>
      <c r="D769" s="29">
        <v>1</v>
      </c>
      <c r="E769" s="75">
        <f>E761-$E$1023</f>
        <v>123.3</v>
      </c>
      <c r="F769" s="52">
        <f t="shared" si="13"/>
        <v>125.76600000000001</v>
      </c>
    </row>
    <row r="770" spans="1:6" x14ac:dyDescent="0.3">
      <c r="A770" s="35" t="s">
        <v>2348</v>
      </c>
      <c r="B770" s="43"/>
      <c r="C770" s="44" t="s">
        <v>2677</v>
      </c>
      <c r="D770" s="29">
        <v>1</v>
      </c>
      <c r="E770" s="75">
        <f>E762-$E$1023</f>
        <v>123.3</v>
      </c>
      <c r="F770" s="52">
        <f t="shared" si="13"/>
        <v>125.76600000000001</v>
      </c>
    </row>
    <row r="771" spans="1:6" x14ac:dyDescent="0.3">
      <c r="A771" s="35" t="s">
        <v>2349</v>
      </c>
      <c r="B771" s="43"/>
      <c r="C771" s="44" t="s">
        <v>2678</v>
      </c>
      <c r="D771" s="29">
        <v>1</v>
      </c>
      <c r="E771" s="75">
        <f>E763-$E$1023</f>
        <v>128.30000000000001</v>
      </c>
      <c r="F771" s="52">
        <f t="shared" si="13"/>
        <v>130.86600000000001</v>
      </c>
    </row>
    <row r="772" spans="1:6" x14ac:dyDescent="0.3">
      <c r="A772" s="35" t="s">
        <v>2350</v>
      </c>
      <c r="B772" s="43"/>
      <c r="C772" s="44" t="s">
        <v>2679</v>
      </c>
      <c r="D772" s="29">
        <v>1</v>
      </c>
      <c r="E772" s="75">
        <f>E764-$E$1023</f>
        <v>128.30000000000001</v>
      </c>
      <c r="F772" s="52">
        <f t="shared" si="13"/>
        <v>130.86600000000001</v>
      </c>
    </row>
    <row r="773" spans="1:6" x14ac:dyDescent="0.3">
      <c r="E773" s="67"/>
      <c r="F773" s="53"/>
    </row>
    <row r="774" spans="1:6" ht="22.8" x14ac:dyDescent="0.4">
      <c r="A774" s="2" t="s">
        <v>996</v>
      </c>
      <c r="C774" s="4"/>
      <c r="E774" s="67"/>
      <c r="F774" s="53"/>
    </row>
    <row r="775" spans="1:6" x14ac:dyDescent="0.3">
      <c r="E775" s="67"/>
      <c r="F775" s="53"/>
    </row>
    <row r="776" spans="1:6" ht="28.8" x14ac:dyDescent="0.3">
      <c r="A776" s="55" t="s">
        <v>335</v>
      </c>
      <c r="B776" s="56" t="s">
        <v>980</v>
      </c>
      <c r="C776" s="55" t="s">
        <v>487</v>
      </c>
      <c r="D776" s="56" t="s">
        <v>1230</v>
      </c>
      <c r="E776" s="118" t="s">
        <v>2916</v>
      </c>
      <c r="F776" s="119" t="s">
        <v>2922</v>
      </c>
    </row>
    <row r="777" spans="1:6" x14ac:dyDescent="0.3">
      <c r="A777" s="35" t="s">
        <v>997</v>
      </c>
      <c r="B777" s="29" t="s">
        <v>981</v>
      </c>
      <c r="C777" s="44" t="s">
        <v>1171</v>
      </c>
      <c r="D777" s="29">
        <v>1</v>
      </c>
      <c r="E777" s="75">
        <v>82</v>
      </c>
      <c r="F777" s="52">
        <f t="shared" ref="F777:F836" si="14">E777*1.02</f>
        <v>83.64</v>
      </c>
    </row>
    <row r="778" spans="1:6" x14ac:dyDescent="0.3">
      <c r="A778" s="35" t="s">
        <v>998</v>
      </c>
      <c r="B778" s="29" t="s">
        <v>981</v>
      </c>
      <c r="C778" s="44" t="s">
        <v>1172</v>
      </c>
      <c r="D778" s="29">
        <v>1</v>
      </c>
      <c r="E778" s="75">
        <v>82</v>
      </c>
      <c r="F778" s="52">
        <f t="shared" si="14"/>
        <v>83.64</v>
      </c>
    </row>
    <row r="779" spans="1:6" x14ac:dyDescent="0.3">
      <c r="A779" s="35" t="s">
        <v>999</v>
      </c>
      <c r="B779" s="29" t="s">
        <v>981</v>
      </c>
      <c r="C779" s="44" t="s">
        <v>1174</v>
      </c>
      <c r="D779" s="29">
        <v>1</v>
      </c>
      <c r="E779" s="75">
        <v>84.5</v>
      </c>
      <c r="F779" s="52">
        <f t="shared" si="14"/>
        <v>86.19</v>
      </c>
    </row>
    <row r="780" spans="1:6" x14ac:dyDescent="0.3">
      <c r="A780" s="35" t="s">
        <v>1000</v>
      </c>
      <c r="B780" s="29" t="s">
        <v>981</v>
      </c>
      <c r="C780" s="44" t="s">
        <v>1173</v>
      </c>
      <c r="D780" s="29">
        <v>1</v>
      </c>
      <c r="E780" s="75">
        <v>84.5</v>
      </c>
      <c r="F780" s="52">
        <f t="shared" si="14"/>
        <v>86.19</v>
      </c>
    </row>
    <row r="781" spans="1:6" x14ac:dyDescent="0.3">
      <c r="A781" s="35" t="s">
        <v>1001</v>
      </c>
      <c r="B781" s="29" t="s">
        <v>981</v>
      </c>
      <c r="C781" s="44" t="s">
        <v>1210</v>
      </c>
      <c r="D781" s="29">
        <v>1</v>
      </c>
      <c r="E781" s="75">
        <v>86</v>
      </c>
      <c r="F781" s="52">
        <f t="shared" si="14"/>
        <v>87.72</v>
      </c>
    </row>
    <row r="782" spans="1:6" x14ac:dyDescent="0.3">
      <c r="A782" s="35" t="s">
        <v>1002</v>
      </c>
      <c r="B782" s="29" t="s">
        <v>981</v>
      </c>
      <c r="C782" s="44" t="s">
        <v>1211</v>
      </c>
      <c r="D782" s="29">
        <v>1</v>
      </c>
      <c r="E782" s="75">
        <v>86</v>
      </c>
      <c r="F782" s="52">
        <f t="shared" si="14"/>
        <v>87.72</v>
      </c>
    </row>
    <row r="783" spans="1:6" x14ac:dyDescent="0.3">
      <c r="A783" s="35" t="s">
        <v>1003</v>
      </c>
      <c r="B783" s="29" t="s">
        <v>981</v>
      </c>
      <c r="C783" s="44" t="s">
        <v>1175</v>
      </c>
      <c r="D783" s="29">
        <v>1</v>
      </c>
      <c r="E783" s="75">
        <v>88.5</v>
      </c>
      <c r="F783" s="52">
        <f t="shared" si="14"/>
        <v>90.27</v>
      </c>
    </row>
    <row r="784" spans="1:6" x14ac:dyDescent="0.3">
      <c r="A784" s="35" t="s">
        <v>1004</v>
      </c>
      <c r="B784" s="29" t="s">
        <v>981</v>
      </c>
      <c r="C784" s="44" t="s">
        <v>1176</v>
      </c>
      <c r="D784" s="29">
        <v>1</v>
      </c>
      <c r="E784" s="75">
        <v>88.5</v>
      </c>
      <c r="F784" s="52">
        <f t="shared" si="14"/>
        <v>90.27</v>
      </c>
    </row>
    <row r="785" spans="1:6" x14ac:dyDescent="0.3">
      <c r="A785" s="35" t="s">
        <v>1005</v>
      </c>
      <c r="B785" s="29" t="s">
        <v>981</v>
      </c>
      <c r="C785" s="44" t="s">
        <v>1177</v>
      </c>
      <c r="D785" s="29">
        <v>1</v>
      </c>
      <c r="E785" s="75">
        <v>122</v>
      </c>
      <c r="F785" s="52">
        <f t="shared" si="14"/>
        <v>124.44</v>
      </c>
    </row>
    <row r="786" spans="1:6" x14ac:dyDescent="0.3">
      <c r="A786" s="35" t="s">
        <v>1006</v>
      </c>
      <c r="B786" s="29" t="s">
        <v>981</v>
      </c>
      <c r="C786" s="44" t="s">
        <v>1178</v>
      </c>
      <c r="D786" s="29">
        <v>1</v>
      </c>
      <c r="E786" s="75">
        <v>122</v>
      </c>
      <c r="F786" s="52">
        <f t="shared" si="14"/>
        <v>124.44</v>
      </c>
    </row>
    <row r="787" spans="1:6" x14ac:dyDescent="0.3">
      <c r="A787" s="35" t="s">
        <v>1007</v>
      </c>
      <c r="B787" s="29" t="s">
        <v>981</v>
      </c>
      <c r="C787" s="44" t="s">
        <v>1179</v>
      </c>
      <c r="D787" s="29">
        <v>1</v>
      </c>
      <c r="E787" s="75">
        <v>123.1</v>
      </c>
      <c r="F787" s="52">
        <f t="shared" si="14"/>
        <v>125.562</v>
      </c>
    </row>
    <row r="788" spans="1:6" x14ac:dyDescent="0.3">
      <c r="A788" s="35" t="s">
        <v>1008</v>
      </c>
      <c r="B788" s="29" t="s">
        <v>981</v>
      </c>
      <c r="C788" s="44" t="s">
        <v>1180</v>
      </c>
      <c r="D788" s="29">
        <v>1</v>
      </c>
      <c r="E788" s="75">
        <v>123.1</v>
      </c>
      <c r="F788" s="52">
        <f t="shared" si="14"/>
        <v>125.562</v>
      </c>
    </row>
    <row r="789" spans="1:6" ht="15" customHeight="1" x14ac:dyDescent="0.3">
      <c r="A789" s="35" t="s">
        <v>1009</v>
      </c>
      <c r="B789" s="29" t="s">
        <v>981</v>
      </c>
      <c r="C789" s="44" t="s">
        <v>1181</v>
      </c>
      <c r="D789" s="29">
        <v>1</v>
      </c>
      <c r="E789" s="75">
        <v>128.1</v>
      </c>
      <c r="F789" s="52">
        <f t="shared" si="14"/>
        <v>130.66200000000001</v>
      </c>
    </row>
    <row r="790" spans="1:6" ht="15" customHeight="1" x14ac:dyDescent="0.3">
      <c r="A790" s="35" t="s">
        <v>1010</v>
      </c>
      <c r="B790" s="29" t="s">
        <v>981</v>
      </c>
      <c r="C790" s="44" t="s">
        <v>1182</v>
      </c>
      <c r="D790" s="29">
        <v>1</v>
      </c>
      <c r="E790" s="75">
        <v>128.1</v>
      </c>
      <c r="F790" s="52">
        <f t="shared" si="14"/>
        <v>130.66200000000001</v>
      </c>
    </row>
    <row r="791" spans="1:6" x14ac:dyDescent="0.3">
      <c r="A791" s="35" t="s">
        <v>1011</v>
      </c>
      <c r="B791" s="29" t="s">
        <v>981</v>
      </c>
      <c r="C791" s="44" t="s">
        <v>1183</v>
      </c>
      <c r="D791" s="29">
        <v>1</v>
      </c>
      <c r="E791" s="75">
        <v>129.1</v>
      </c>
      <c r="F791" s="52">
        <f t="shared" si="14"/>
        <v>131.68199999999999</v>
      </c>
    </row>
    <row r="792" spans="1:6" x14ac:dyDescent="0.3">
      <c r="A792" s="35" t="s">
        <v>1012</v>
      </c>
      <c r="B792" s="29" t="s">
        <v>981</v>
      </c>
      <c r="C792" s="44" t="s">
        <v>1184</v>
      </c>
      <c r="D792" s="29">
        <v>1</v>
      </c>
      <c r="E792" s="75">
        <v>129.1</v>
      </c>
      <c r="F792" s="52">
        <f t="shared" si="14"/>
        <v>131.68199999999999</v>
      </c>
    </row>
    <row r="793" spans="1:6" x14ac:dyDescent="0.3">
      <c r="A793" s="35" t="s">
        <v>2351</v>
      </c>
      <c r="B793" s="29" t="s">
        <v>981</v>
      </c>
      <c r="C793" s="44" t="s">
        <v>2680</v>
      </c>
      <c r="D793" s="29">
        <v>1</v>
      </c>
      <c r="E793" s="75">
        <f>E785-34.2</f>
        <v>87.8</v>
      </c>
      <c r="F793" s="52">
        <f t="shared" si="14"/>
        <v>89.555999999999997</v>
      </c>
    </row>
    <row r="794" spans="1:6" x14ac:dyDescent="0.3">
      <c r="A794" s="35" t="s">
        <v>2352</v>
      </c>
      <c r="B794" s="29" t="s">
        <v>981</v>
      </c>
      <c r="C794" s="44" t="s">
        <v>2681</v>
      </c>
      <c r="D794" s="29">
        <v>1</v>
      </c>
      <c r="E794" s="75">
        <f t="shared" ref="E794:E800" si="15">E786-34.2</f>
        <v>87.8</v>
      </c>
      <c r="F794" s="52">
        <f t="shared" si="14"/>
        <v>89.555999999999997</v>
      </c>
    </row>
    <row r="795" spans="1:6" x14ac:dyDescent="0.3">
      <c r="A795" s="35" t="s">
        <v>2353</v>
      </c>
      <c r="B795" s="29" t="s">
        <v>981</v>
      </c>
      <c r="C795" s="44" t="s">
        <v>2682</v>
      </c>
      <c r="D795" s="29">
        <v>1</v>
      </c>
      <c r="E795" s="75">
        <f t="shared" si="15"/>
        <v>88.899999999999991</v>
      </c>
      <c r="F795" s="52">
        <f t="shared" si="14"/>
        <v>90.677999999999997</v>
      </c>
    </row>
    <row r="796" spans="1:6" x14ac:dyDescent="0.3">
      <c r="A796" s="35" t="s">
        <v>2354</v>
      </c>
      <c r="B796" s="29" t="s">
        <v>981</v>
      </c>
      <c r="C796" s="44" t="s">
        <v>2683</v>
      </c>
      <c r="D796" s="29">
        <v>1</v>
      </c>
      <c r="E796" s="75">
        <f t="shared" si="15"/>
        <v>88.899999999999991</v>
      </c>
      <c r="F796" s="52">
        <f t="shared" si="14"/>
        <v>90.677999999999997</v>
      </c>
    </row>
    <row r="797" spans="1:6" x14ac:dyDescent="0.3">
      <c r="A797" s="35" t="s">
        <v>2355</v>
      </c>
      <c r="B797" s="29" t="s">
        <v>981</v>
      </c>
      <c r="C797" s="44" t="s">
        <v>2652</v>
      </c>
      <c r="D797" s="29">
        <v>1</v>
      </c>
      <c r="E797" s="75">
        <f t="shared" si="15"/>
        <v>93.899999999999991</v>
      </c>
      <c r="F797" s="52">
        <f t="shared" si="14"/>
        <v>95.777999999999992</v>
      </c>
    </row>
    <row r="798" spans="1:6" x14ac:dyDescent="0.3">
      <c r="A798" s="35" t="s">
        <v>2356</v>
      </c>
      <c r="B798" s="29" t="s">
        <v>981</v>
      </c>
      <c r="C798" s="44" t="s">
        <v>2653</v>
      </c>
      <c r="D798" s="29">
        <v>1</v>
      </c>
      <c r="E798" s="75">
        <f t="shared" si="15"/>
        <v>93.899999999999991</v>
      </c>
      <c r="F798" s="52">
        <f t="shared" si="14"/>
        <v>95.777999999999992</v>
      </c>
    </row>
    <row r="799" spans="1:6" x14ac:dyDescent="0.3">
      <c r="A799" s="35" t="s">
        <v>2357</v>
      </c>
      <c r="B799" s="29" t="s">
        <v>981</v>
      </c>
      <c r="C799" s="44" t="s">
        <v>2654</v>
      </c>
      <c r="D799" s="29">
        <v>1</v>
      </c>
      <c r="E799" s="75">
        <f t="shared" si="15"/>
        <v>94.899999999999991</v>
      </c>
      <c r="F799" s="52">
        <f t="shared" si="14"/>
        <v>96.797999999999988</v>
      </c>
    </row>
    <row r="800" spans="1:6" x14ac:dyDescent="0.3">
      <c r="A800" s="35" t="s">
        <v>2358</v>
      </c>
      <c r="B800" s="29" t="s">
        <v>981</v>
      </c>
      <c r="C800" s="44" t="s">
        <v>2655</v>
      </c>
      <c r="D800" s="29">
        <v>1</v>
      </c>
      <c r="E800" s="75">
        <f t="shared" si="15"/>
        <v>94.899999999999991</v>
      </c>
      <c r="F800" s="52">
        <f t="shared" si="14"/>
        <v>96.797999999999988</v>
      </c>
    </row>
    <row r="801" spans="1:6" ht="15" customHeight="1" x14ac:dyDescent="0.3">
      <c r="A801" s="5"/>
      <c r="B801" s="9"/>
      <c r="E801" s="67"/>
      <c r="F801" s="53"/>
    </row>
    <row r="802" spans="1:6" ht="15" customHeight="1" x14ac:dyDescent="0.3">
      <c r="A802" s="17" t="s">
        <v>995</v>
      </c>
      <c r="E802" s="67"/>
      <c r="F802" s="53"/>
    </row>
    <row r="803" spans="1:6" ht="15" customHeight="1" x14ac:dyDescent="0.3">
      <c r="A803" s="17"/>
      <c r="E803" s="67"/>
      <c r="F803" s="53"/>
    </row>
    <row r="804" spans="1:6" ht="22.8" x14ac:dyDescent="0.4">
      <c r="A804" s="2" t="s">
        <v>996</v>
      </c>
      <c r="C804" s="22" t="s">
        <v>2421</v>
      </c>
      <c r="E804" s="1"/>
      <c r="F804" s="53"/>
    </row>
    <row r="805" spans="1:6" ht="15" customHeight="1" x14ac:dyDescent="0.3">
      <c r="E805" s="1"/>
      <c r="F805" s="53"/>
    </row>
    <row r="806" spans="1:6" ht="28.8" x14ac:dyDescent="0.3">
      <c r="A806" s="55" t="s">
        <v>335</v>
      </c>
      <c r="B806" s="56" t="s">
        <v>980</v>
      </c>
      <c r="C806" s="55" t="s">
        <v>487</v>
      </c>
      <c r="D806" s="56" t="s">
        <v>1230</v>
      </c>
      <c r="E806" s="118" t="s">
        <v>2916</v>
      </c>
      <c r="F806" s="119" t="s">
        <v>2922</v>
      </c>
    </row>
    <row r="807" spans="1:6" x14ac:dyDescent="0.3">
      <c r="A807" s="35" t="s">
        <v>2461</v>
      </c>
      <c r="B807" s="29" t="s">
        <v>981</v>
      </c>
      <c r="C807" s="44" t="s">
        <v>1171</v>
      </c>
      <c r="D807" s="29">
        <v>1</v>
      </c>
      <c r="E807" s="52">
        <v>122</v>
      </c>
      <c r="F807" s="52">
        <f t="shared" si="14"/>
        <v>124.44</v>
      </c>
    </row>
    <row r="808" spans="1:6" x14ac:dyDescent="0.3">
      <c r="A808" s="35" t="s">
        <v>2462</v>
      </c>
      <c r="B808" s="29" t="s">
        <v>981</v>
      </c>
      <c r="C808" s="44" t="s">
        <v>1172</v>
      </c>
      <c r="D808" s="29">
        <v>1</v>
      </c>
      <c r="E808" s="52">
        <v>122</v>
      </c>
      <c r="F808" s="52">
        <f t="shared" si="14"/>
        <v>124.44</v>
      </c>
    </row>
    <row r="809" spans="1:6" x14ac:dyDescent="0.3">
      <c r="A809" s="35" t="s">
        <v>2463</v>
      </c>
      <c r="B809" s="29" t="s">
        <v>981</v>
      </c>
      <c r="C809" s="44" t="s">
        <v>1174</v>
      </c>
      <c r="D809" s="29">
        <v>1</v>
      </c>
      <c r="E809" s="52">
        <v>124.35</v>
      </c>
      <c r="F809" s="52">
        <f t="shared" si="14"/>
        <v>126.837</v>
      </c>
    </row>
    <row r="810" spans="1:6" x14ac:dyDescent="0.3">
      <c r="A810" s="35" t="s">
        <v>2464</v>
      </c>
      <c r="B810" s="29" t="s">
        <v>981</v>
      </c>
      <c r="C810" s="44" t="s">
        <v>1173</v>
      </c>
      <c r="D810" s="29">
        <v>1</v>
      </c>
      <c r="E810" s="52">
        <v>124.35</v>
      </c>
      <c r="F810" s="52">
        <f t="shared" si="14"/>
        <v>126.837</v>
      </c>
    </row>
    <row r="811" spans="1:6" x14ac:dyDescent="0.3">
      <c r="A811" s="35" t="s">
        <v>2465</v>
      </c>
      <c r="B811" s="29" t="s">
        <v>981</v>
      </c>
      <c r="C811" s="44" t="s">
        <v>1210</v>
      </c>
      <c r="D811" s="29">
        <v>1</v>
      </c>
      <c r="E811" s="52">
        <v>126.25</v>
      </c>
      <c r="F811" s="52">
        <f t="shared" si="14"/>
        <v>128.77500000000001</v>
      </c>
    </row>
    <row r="812" spans="1:6" x14ac:dyDescent="0.3">
      <c r="A812" s="35" t="s">
        <v>2466</v>
      </c>
      <c r="B812" s="29" t="s">
        <v>981</v>
      </c>
      <c r="C812" s="44" t="s">
        <v>1211</v>
      </c>
      <c r="D812" s="29">
        <v>1</v>
      </c>
      <c r="E812" s="52">
        <v>126.25</v>
      </c>
      <c r="F812" s="52">
        <f t="shared" si="14"/>
        <v>128.77500000000001</v>
      </c>
    </row>
    <row r="813" spans="1:6" x14ac:dyDescent="0.3">
      <c r="A813" s="35" t="s">
        <v>2467</v>
      </c>
      <c r="B813" s="29" t="s">
        <v>981</v>
      </c>
      <c r="C813" s="44" t="s">
        <v>1175</v>
      </c>
      <c r="D813" s="29">
        <v>1</v>
      </c>
      <c r="E813" s="52">
        <v>128.55000000000001</v>
      </c>
      <c r="F813" s="52">
        <f t="shared" si="14"/>
        <v>131.12100000000001</v>
      </c>
    </row>
    <row r="814" spans="1:6" x14ac:dyDescent="0.3">
      <c r="A814" s="35" t="s">
        <v>2468</v>
      </c>
      <c r="B814" s="29" t="s">
        <v>981</v>
      </c>
      <c r="C814" s="44" t="s">
        <v>1176</v>
      </c>
      <c r="D814" s="29">
        <v>1</v>
      </c>
      <c r="E814" s="52">
        <v>128.55000000000001</v>
      </c>
      <c r="F814" s="52">
        <f t="shared" si="14"/>
        <v>131.12100000000001</v>
      </c>
    </row>
    <row r="815" spans="1:6" x14ac:dyDescent="0.3">
      <c r="A815" s="35" t="s">
        <v>2469</v>
      </c>
      <c r="B815" s="29" t="s">
        <v>981</v>
      </c>
      <c r="C815" s="44" t="s">
        <v>1177</v>
      </c>
      <c r="D815" s="29">
        <v>1</v>
      </c>
      <c r="E815" s="52">
        <v>160.9</v>
      </c>
      <c r="F815" s="52">
        <f t="shared" si="14"/>
        <v>164.11799999999999</v>
      </c>
    </row>
    <row r="816" spans="1:6" x14ac:dyDescent="0.3">
      <c r="A816" s="35" t="s">
        <v>2470</v>
      </c>
      <c r="B816" s="29" t="s">
        <v>981</v>
      </c>
      <c r="C816" s="44" t="s">
        <v>1178</v>
      </c>
      <c r="D816" s="29">
        <v>1</v>
      </c>
      <c r="E816" s="52">
        <v>160.9</v>
      </c>
      <c r="F816" s="52">
        <f t="shared" si="14"/>
        <v>164.11799999999999</v>
      </c>
    </row>
    <row r="817" spans="1:6" x14ac:dyDescent="0.3">
      <c r="A817" s="35" t="s">
        <v>2471</v>
      </c>
      <c r="B817" s="29" t="s">
        <v>981</v>
      </c>
      <c r="C817" s="44" t="s">
        <v>1179</v>
      </c>
      <c r="D817" s="29">
        <v>1</v>
      </c>
      <c r="E817" s="52">
        <v>162.15</v>
      </c>
      <c r="F817" s="52">
        <f t="shared" si="14"/>
        <v>165.393</v>
      </c>
    </row>
    <row r="818" spans="1:6" x14ac:dyDescent="0.3">
      <c r="A818" s="35" t="s">
        <v>2472</v>
      </c>
      <c r="B818" s="29" t="s">
        <v>981</v>
      </c>
      <c r="C818" s="44" t="s">
        <v>1180</v>
      </c>
      <c r="D818" s="29">
        <v>1</v>
      </c>
      <c r="E818" s="52">
        <v>162.15</v>
      </c>
      <c r="F818" s="52">
        <f t="shared" si="14"/>
        <v>165.393</v>
      </c>
    </row>
    <row r="819" spans="1:6" x14ac:dyDescent="0.3">
      <c r="A819" s="35" t="s">
        <v>2473</v>
      </c>
      <c r="B819" s="29" t="s">
        <v>981</v>
      </c>
      <c r="C819" s="44" t="s">
        <v>1181</v>
      </c>
      <c r="D819" s="29">
        <v>1</v>
      </c>
      <c r="E819" s="52">
        <v>167.2</v>
      </c>
      <c r="F819" s="52">
        <f t="shared" si="14"/>
        <v>170.54399999999998</v>
      </c>
    </row>
    <row r="820" spans="1:6" x14ac:dyDescent="0.3">
      <c r="A820" s="35" t="s">
        <v>2474</v>
      </c>
      <c r="B820" s="29" t="s">
        <v>981</v>
      </c>
      <c r="C820" s="44" t="s">
        <v>1182</v>
      </c>
      <c r="D820" s="29">
        <v>1</v>
      </c>
      <c r="E820" s="52">
        <v>167.2</v>
      </c>
      <c r="F820" s="52">
        <f t="shared" si="14"/>
        <v>170.54399999999998</v>
      </c>
    </row>
    <row r="821" spans="1:6" ht="15" customHeight="1" x14ac:dyDescent="0.3">
      <c r="A821" s="35" t="s">
        <v>2475</v>
      </c>
      <c r="B821" s="29" t="s">
        <v>981</v>
      </c>
      <c r="C821" s="44" t="s">
        <v>1183</v>
      </c>
      <c r="D821" s="29">
        <v>1</v>
      </c>
      <c r="E821" s="52">
        <v>168.25</v>
      </c>
      <c r="F821" s="52">
        <f t="shared" si="14"/>
        <v>171.61500000000001</v>
      </c>
    </row>
    <row r="822" spans="1:6" x14ac:dyDescent="0.3">
      <c r="A822" s="35" t="s">
        <v>2476</v>
      </c>
      <c r="B822" s="29" t="s">
        <v>981</v>
      </c>
      <c r="C822" s="44" t="s">
        <v>1184</v>
      </c>
      <c r="D822" s="29">
        <v>1</v>
      </c>
      <c r="E822" s="52">
        <v>168.25</v>
      </c>
      <c r="F822" s="52">
        <f t="shared" si="14"/>
        <v>171.61500000000001</v>
      </c>
    </row>
    <row r="823" spans="1:6" x14ac:dyDescent="0.3">
      <c r="A823" s="35" t="s">
        <v>2477</v>
      </c>
      <c r="B823" s="29" t="s">
        <v>981</v>
      </c>
      <c r="C823" s="65" t="s">
        <v>2680</v>
      </c>
      <c r="D823" s="29">
        <v>1</v>
      </c>
      <c r="E823" s="52">
        <v>126.2</v>
      </c>
      <c r="F823" s="52">
        <f t="shared" si="14"/>
        <v>128.72400000000002</v>
      </c>
    </row>
    <row r="824" spans="1:6" x14ac:dyDescent="0.3">
      <c r="A824" s="35" t="s">
        <v>2478</v>
      </c>
      <c r="B824" s="29" t="s">
        <v>981</v>
      </c>
      <c r="C824" s="65" t="s">
        <v>2681</v>
      </c>
      <c r="D824" s="29">
        <v>1</v>
      </c>
      <c r="E824" s="52">
        <v>126.2</v>
      </c>
      <c r="F824" s="52">
        <f t="shared" si="14"/>
        <v>128.72400000000002</v>
      </c>
    </row>
    <row r="825" spans="1:6" x14ac:dyDescent="0.3">
      <c r="A825" s="35" t="s">
        <v>2479</v>
      </c>
      <c r="B825" s="29" t="s">
        <v>981</v>
      </c>
      <c r="C825" s="65" t="s">
        <v>2682</v>
      </c>
      <c r="D825" s="29">
        <v>1</v>
      </c>
      <c r="E825" s="52">
        <v>127.45</v>
      </c>
      <c r="F825" s="52">
        <f t="shared" si="14"/>
        <v>129.999</v>
      </c>
    </row>
    <row r="826" spans="1:6" x14ac:dyDescent="0.3">
      <c r="A826" s="35" t="s">
        <v>2480</v>
      </c>
      <c r="B826" s="29" t="s">
        <v>981</v>
      </c>
      <c r="C826" s="65" t="s">
        <v>2683</v>
      </c>
      <c r="D826" s="29">
        <v>1</v>
      </c>
      <c r="E826" s="52">
        <v>127.45</v>
      </c>
      <c r="F826" s="52">
        <f t="shared" si="14"/>
        <v>129.999</v>
      </c>
    </row>
    <row r="827" spans="1:6" x14ac:dyDescent="0.3">
      <c r="A827" s="35" t="s">
        <v>2481</v>
      </c>
      <c r="B827" s="29" t="s">
        <v>981</v>
      </c>
      <c r="C827" s="65" t="s">
        <v>2652</v>
      </c>
      <c r="D827" s="29">
        <v>1</v>
      </c>
      <c r="E827" s="52">
        <v>132.5</v>
      </c>
      <c r="F827" s="52">
        <f t="shared" si="14"/>
        <v>135.15</v>
      </c>
    </row>
    <row r="828" spans="1:6" x14ac:dyDescent="0.3">
      <c r="A828" s="35" t="s">
        <v>2482</v>
      </c>
      <c r="B828" s="29" t="s">
        <v>981</v>
      </c>
      <c r="C828" s="65" t="s">
        <v>2653</v>
      </c>
      <c r="D828" s="29">
        <v>1</v>
      </c>
      <c r="E828" s="52">
        <v>132.5</v>
      </c>
      <c r="F828" s="52">
        <f t="shared" si="14"/>
        <v>135.15</v>
      </c>
    </row>
    <row r="829" spans="1:6" x14ac:dyDescent="0.3">
      <c r="A829" s="35" t="s">
        <v>2483</v>
      </c>
      <c r="B829" s="29" t="s">
        <v>981</v>
      </c>
      <c r="C829" s="65" t="s">
        <v>2654</v>
      </c>
      <c r="D829" s="29">
        <v>1</v>
      </c>
      <c r="E829" s="52">
        <v>133.6</v>
      </c>
      <c r="F829" s="52">
        <f t="shared" si="14"/>
        <v>136.27199999999999</v>
      </c>
    </row>
    <row r="830" spans="1:6" x14ac:dyDescent="0.3">
      <c r="A830" s="35" t="s">
        <v>2484</v>
      </c>
      <c r="B830" s="29" t="s">
        <v>981</v>
      </c>
      <c r="C830" s="65" t="s">
        <v>2655</v>
      </c>
      <c r="D830" s="29">
        <v>1</v>
      </c>
      <c r="E830" s="52">
        <v>133.6</v>
      </c>
      <c r="F830" s="52">
        <f t="shared" si="14"/>
        <v>136.27199999999999</v>
      </c>
    </row>
    <row r="831" spans="1:6" x14ac:dyDescent="0.3">
      <c r="A831" s="5"/>
      <c r="B831" s="9"/>
      <c r="E831" s="1"/>
      <c r="F831" s="53"/>
    </row>
    <row r="832" spans="1:6" x14ac:dyDescent="0.3">
      <c r="A832" s="17" t="s">
        <v>995</v>
      </c>
      <c r="E832" s="1"/>
      <c r="F832" s="53"/>
    </row>
    <row r="833" spans="1:6" x14ac:dyDescent="0.3">
      <c r="C833" s="4"/>
      <c r="E833" s="1"/>
      <c r="F833" s="53"/>
    </row>
    <row r="834" spans="1:6" x14ac:dyDescent="0.3">
      <c r="A834" s="98" t="s">
        <v>2485</v>
      </c>
      <c r="B834" s="99"/>
      <c r="C834" s="100" t="s">
        <v>2486</v>
      </c>
      <c r="D834" s="84">
        <v>1</v>
      </c>
      <c r="E834" s="82">
        <v>72</v>
      </c>
      <c r="F834" s="82">
        <f t="shared" si="14"/>
        <v>73.44</v>
      </c>
    </row>
    <row r="835" spans="1:6" x14ac:dyDescent="0.3">
      <c r="A835" s="98" t="s">
        <v>2487</v>
      </c>
      <c r="B835" s="99"/>
      <c r="C835" s="100" t="s">
        <v>2488</v>
      </c>
      <c r="D835" s="84">
        <v>1</v>
      </c>
      <c r="E835" s="82">
        <v>73.5</v>
      </c>
      <c r="F835" s="82">
        <f t="shared" si="14"/>
        <v>74.97</v>
      </c>
    </row>
    <row r="836" spans="1:6" x14ac:dyDescent="0.3">
      <c r="A836" s="98" t="s">
        <v>2920</v>
      </c>
      <c r="B836" s="99"/>
      <c r="C836" s="100" t="s">
        <v>2719</v>
      </c>
      <c r="D836" s="84">
        <v>1</v>
      </c>
      <c r="E836" s="82">
        <v>85</v>
      </c>
      <c r="F836" s="82">
        <f t="shared" si="14"/>
        <v>86.7</v>
      </c>
    </row>
    <row r="837" spans="1:6" x14ac:dyDescent="0.3">
      <c r="A837" s="98" t="s">
        <v>2921</v>
      </c>
      <c r="B837" s="99"/>
      <c r="C837" s="100" t="s">
        <v>2720</v>
      </c>
      <c r="D837" s="84">
        <v>1</v>
      </c>
      <c r="E837" s="82">
        <v>92</v>
      </c>
      <c r="F837" s="82">
        <f t="shared" ref="F837:F900" si="16">E837*1.02</f>
        <v>93.84</v>
      </c>
    </row>
    <row r="838" spans="1:6" x14ac:dyDescent="0.3">
      <c r="A838" s="17"/>
      <c r="E838" s="67"/>
      <c r="F838" s="53"/>
    </row>
    <row r="839" spans="1:6" x14ac:dyDescent="0.3">
      <c r="C839" s="4"/>
      <c r="E839" s="67"/>
      <c r="F839" s="53"/>
    </row>
    <row r="840" spans="1:6" ht="22.8" x14ac:dyDescent="0.4">
      <c r="A840" s="2" t="s">
        <v>1013</v>
      </c>
      <c r="E840" s="67"/>
      <c r="F840" s="53"/>
    </row>
    <row r="841" spans="1:6" ht="22.2" x14ac:dyDescent="0.35">
      <c r="A841" s="2"/>
      <c r="E841" s="67"/>
      <c r="F841" s="53"/>
    </row>
    <row r="842" spans="1:6" ht="28.8" x14ac:dyDescent="0.3">
      <c r="A842" s="55" t="s">
        <v>335</v>
      </c>
      <c r="B842" s="56" t="s">
        <v>980</v>
      </c>
      <c r="C842" s="55" t="s">
        <v>487</v>
      </c>
      <c r="D842" s="56" t="s">
        <v>1230</v>
      </c>
      <c r="E842" s="118" t="s">
        <v>2916</v>
      </c>
      <c r="F842" s="119" t="s">
        <v>2922</v>
      </c>
    </row>
    <row r="843" spans="1:6" x14ac:dyDescent="0.3">
      <c r="A843" s="35" t="s">
        <v>1014</v>
      </c>
      <c r="B843" s="29" t="s">
        <v>981</v>
      </c>
      <c r="C843" s="44" t="s">
        <v>1215</v>
      </c>
      <c r="D843" s="29">
        <v>1</v>
      </c>
      <c r="E843" s="77">
        <v>82</v>
      </c>
      <c r="F843" s="52">
        <f t="shared" si="16"/>
        <v>83.64</v>
      </c>
    </row>
    <row r="844" spans="1:6" x14ac:dyDescent="0.3">
      <c r="A844" s="35" t="s">
        <v>1015</v>
      </c>
      <c r="B844" s="29" t="s">
        <v>981</v>
      </c>
      <c r="C844" s="44" t="s">
        <v>1215</v>
      </c>
      <c r="D844" s="29">
        <v>1</v>
      </c>
      <c r="E844" s="77">
        <v>82</v>
      </c>
      <c r="F844" s="52">
        <f t="shared" si="16"/>
        <v>83.64</v>
      </c>
    </row>
    <row r="845" spans="1:6" x14ac:dyDescent="0.3">
      <c r="A845" s="35" t="s">
        <v>1016</v>
      </c>
      <c r="B845" s="29" t="s">
        <v>981</v>
      </c>
      <c r="C845" s="44" t="s">
        <v>1210</v>
      </c>
      <c r="D845" s="29">
        <v>1</v>
      </c>
      <c r="E845" s="77">
        <v>95</v>
      </c>
      <c r="F845" s="52">
        <f t="shared" si="16"/>
        <v>96.9</v>
      </c>
    </row>
    <row r="846" spans="1:6" x14ac:dyDescent="0.3">
      <c r="A846" s="35" t="s">
        <v>1017</v>
      </c>
      <c r="B846" s="29" t="s">
        <v>981</v>
      </c>
      <c r="C846" s="44" t="s">
        <v>1211</v>
      </c>
      <c r="D846" s="29">
        <v>1</v>
      </c>
      <c r="E846" s="77">
        <v>95</v>
      </c>
      <c r="F846" s="52">
        <f t="shared" si="16"/>
        <v>96.9</v>
      </c>
    </row>
    <row r="847" spans="1:6" x14ac:dyDescent="0.3">
      <c r="A847" s="35" t="s">
        <v>1018</v>
      </c>
      <c r="B847" s="29" t="s">
        <v>981</v>
      </c>
      <c r="C847" s="44" t="s">
        <v>1198</v>
      </c>
      <c r="D847" s="29">
        <v>1</v>
      </c>
      <c r="E847" s="77">
        <v>82</v>
      </c>
      <c r="F847" s="52">
        <f t="shared" si="16"/>
        <v>83.64</v>
      </c>
    </row>
    <row r="848" spans="1:6" x14ac:dyDescent="0.3">
      <c r="A848" s="35" t="s">
        <v>1019</v>
      </c>
      <c r="B848" s="29" t="s">
        <v>981</v>
      </c>
      <c r="C848" s="44" t="s">
        <v>1197</v>
      </c>
      <c r="D848" s="29">
        <v>1</v>
      </c>
      <c r="E848" s="77">
        <v>82</v>
      </c>
      <c r="F848" s="52">
        <f t="shared" si="16"/>
        <v>83.64</v>
      </c>
    </row>
    <row r="849" spans="1:6" x14ac:dyDescent="0.3">
      <c r="A849" s="35" t="s">
        <v>1020</v>
      </c>
      <c r="B849" s="29" t="s">
        <v>981</v>
      </c>
      <c r="C849" s="44" t="s">
        <v>1195</v>
      </c>
      <c r="D849" s="29">
        <v>1</v>
      </c>
      <c r="E849" s="77">
        <v>95</v>
      </c>
      <c r="F849" s="52">
        <f t="shared" si="16"/>
        <v>96.9</v>
      </c>
    </row>
    <row r="850" spans="1:6" x14ac:dyDescent="0.3">
      <c r="A850" s="35" t="s">
        <v>1021</v>
      </c>
      <c r="B850" s="29" t="s">
        <v>981</v>
      </c>
      <c r="C850" s="44" t="s">
        <v>1196</v>
      </c>
      <c r="D850" s="29">
        <v>1</v>
      </c>
      <c r="E850" s="77">
        <v>95</v>
      </c>
      <c r="F850" s="52">
        <f t="shared" si="16"/>
        <v>96.9</v>
      </c>
    </row>
    <row r="851" spans="1:6" x14ac:dyDescent="0.3">
      <c r="B851" s="9"/>
      <c r="E851" s="67"/>
      <c r="F851" s="53"/>
    </row>
    <row r="852" spans="1:6" x14ac:dyDescent="0.3">
      <c r="A852" s="17" t="s">
        <v>995</v>
      </c>
      <c r="E852" s="67"/>
      <c r="F852" s="53"/>
    </row>
    <row r="853" spans="1:6" x14ac:dyDescent="0.3">
      <c r="C853" s="4"/>
      <c r="E853" s="67"/>
      <c r="F853" s="53"/>
    </row>
    <row r="854" spans="1:6" ht="22.8" x14ac:dyDescent="0.4">
      <c r="A854" s="2" t="s">
        <v>1022</v>
      </c>
      <c r="E854" s="67"/>
      <c r="F854" s="53"/>
    </row>
    <row r="855" spans="1:6" ht="22.2" x14ac:dyDescent="0.35">
      <c r="A855" s="2"/>
      <c r="E855" s="67"/>
      <c r="F855" s="53"/>
    </row>
    <row r="856" spans="1:6" ht="28.8" x14ac:dyDescent="0.3">
      <c r="A856" s="55" t="s">
        <v>335</v>
      </c>
      <c r="B856" s="56" t="s">
        <v>980</v>
      </c>
      <c r="C856" s="55" t="s">
        <v>487</v>
      </c>
      <c r="D856" s="56" t="s">
        <v>1230</v>
      </c>
      <c r="E856" s="118" t="s">
        <v>2916</v>
      </c>
      <c r="F856" s="119" t="s">
        <v>2922</v>
      </c>
    </row>
    <row r="857" spans="1:6" x14ac:dyDescent="0.3">
      <c r="A857" s="42">
        <v>250</v>
      </c>
      <c r="B857" s="29" t="s">
        <v>981</v>
      </c>
      <c r="C857" s="49" t="s">
        <v>1219</v>
      </c>
      <c r="D857" s="29">
        <v>1</v>
      </c>
      <c r="E857" s="75">
        <v>84.9</v>
      </c>
      <c r="F857" s="52">
        <f t="shared" si="16"/>
        <v>86.598000000000013</v>
      </c>
    </row>
    <row r="858" spans="1:6" ht="15" customHeight="1" x14ac:dyDescent="0.3">
      <c r="A858" s="42">
        <v>270</v>
      </c>
      <c r="B858" s="29" t="s">
        <v>981</v>
      </c>
      <c r="C858" s="49" t="s">
        <v>1217</v>
      </c>
      <c r="D858" s="29">
        <v>1</v>
      </c>
      <c r="E858" s="75">
        <v>85.9</v>
      </c>
      <c r="F858" s="52">
        <f t="shared" si="16"/>
        <v>87.618000000000009</v>
      </c>
    </row>
    <row r="859" spans="1:6" x14ac:dyDescent="0.3">
      <c r="A859" s="42">
        <v>255</v>
      </c>
      <c r="B859" s="29" t="s">
        <v>981</v>
      </c>
      <c r="C859" s="49" t="s">
        <v>1218</v>
      </c>
      <c r="D859" s="29">
        <v>1</v>
      </c>
      <c r="E859" s="75">
        <v>84.9</v>
      </c>
      <c r="F859" s="52">
        <f t="shared" si="16"/>
        <v>86.598000000000013</v>
      </c>
    </row>
    <row r="860" spans="1:6" x14ac:dyDescent="0.3">
      <c r="A860" s="42">
        <v>275</v>
      </c>
      <c r="B860" s="29" t="s">
        <v>981</v>
      </c>
      <c r="C860" s="49" t="s">
        <v>1216</v>
      </c>
      <c r="D860" s="29">
        <v>1</v>
      </c>
      <c r="E860" s="75">
        <v>85.9</v>
      </c>
      <c r="F860" s="52">
        <f t="shared" si="16"/>
        <v>87.618000000000009</v>
      </c>
    </row>
    <row r="861" spans="1:6" x14ac:dyDescent="0.3">
      <c r="A861" s="8"/>
      <c r="B861" s="9"/>
      <c r="E861" s="67"/>
      <c r="F861" s="53"/>
    </row>
    <row r="862" spans="1:6" x14ac:dyDescent="0.3">
      <c r="A862" s="17" t="s">
        <v>995</v>
      </c>
      <c r="B862" s="9"/>
      <c r="E862" s="67"/>
      <c r="F862" s="53"/>
    </row>
    <row r="863" spans="1:6" x14ac:dyDescent="0.3">
      <c r="C863" s="4"/>
      <c r="E863" s="67"/>
      <c r="F863" s="53"/>
    </row>
    <row r="864" spans="1:6" ht="22.8" x14ac:dyDescent="0.4">
      <c r="A864" s="2" t="s">
        <v>1023</v>
      </c>
      <c r="E864" s="67"/>
      <c r="F864" s="53"/>
    </row>
    <row r="865" spans="1:6" ht="22.2" x14ac:dyDescent="0.35">
      <c r="A865" s="2"/>
      <c r="E865" s="67"/>
      <c r="F865" s="53"/>
    </row>
    <row r="866" spans="1:6" ht="28.8" x14ac:dyDescent="0.3">
      <c r="A866" s="55" t="s">
        <v>335</v>
      </c>
      <c r="B866" s="56" t="s">
        <v>980</v>
      </c>
      <c r="C866" s="55" t="s">
        <v>487</v>
      </c>
      <c r="D866" s="56" t="s">
        <v>1230</v>
      </c>
      <c r="E866" s="118" t="s">
        <v>2916</v>
      </c>
      <c r="F866" s="119" t="s">
        <v>2922</v>
      </c>
    </row>
    <row r="867" spans="1:6" x14ac:dyDescent="0.3">
      <c r="A867" s="42">
        <v>1000</v>
      </c>
      <c r="B867" s="29" t="s">
        <v>1024</v>
      </c>
      <c r="C867" s="44" t="s">
        <v>1222</v>
      </c>
      <c r="D867" s="29">
        <v>1</v>
      </c>
      <c r="E867" s="75">
        <v>73</v>
      </c>
      <c r="F867" s="52">
        <f t="shared" si="16"/>
        <v>74.460000000000008</v>
      </c>
    </row>
    <row r="868" spans="1:6" x14ac:dyDescent="0.3">
      <c r="A868" s="42">
        <v>1100</v>
      </c>
      <c r="B868" s="29" t="s">
        <v>1024</v>
      </c>
      <c r="C868" s="44" t="s">
        <v>1220</v>
      </c>
      <c r="D868" s="29">
        <v>1</v>
      </c>
      <c r="E868" s="75">
        <v>98.5</v>
      </c>
      <c r="F868" s="52">
        <f t="shared" si="16"/>
        <v>100.47</v>
      </c>
    </row>
    <row r="869" spans="1:6" x14ac:dyDescent="0.3">
      <c r="A869" s="42">
        <v>1005</v>
      </c>
      <c r="B869" s="29" t="s">
        <v>1024</v>
      </c>
      <c r="C869" s="44" t="s">
        <v>1223</v>
      </c>
      <c r="D869" s="29">
        <v>1</v>
      </c>
      <c r="E869" s="75">
        <v>73</v>
      </c>
      <c r="F869" s="52">
        <f t="shared" si="16"/>
        <v>74.460000000000008</v>
      </c>
    </row>
    <row r="870" spans="1:6" x14ac:dyDescent="0.3">
      <c r="A870" s="42">
        <v>1105</v>
      </c>
      <c r="B870" s="29" t="s">
        <v>1024</v>
      </c>
      <c r="C870" s="44" t="s">
        <v>1221</v>
      </c>
      <c r="D870" s="29">
        <v>1</v>
      </c>
      <c r="E870" s="75">
        <v>98.5</v>
      </c>
      <c r="F870" s="52">
        <f t="shared" si="16"/>
        <v>100.47</v>
      </c>
    </row>
    <row r="871" spans="1:6" x14ac:dyDescent="0.3">
      <c r="A871" s="42">
        <v>1020</v>
      </c>
      <c r="B871" s="29" t="s">
        <v>981</v>
      </c>
      <c r="C871" s="44" t="s">
        <v>1224</v>
      </c>
      <c r="D871" s="29">
        <v>1</v>
      </c>
      <c r="E871" s="75">
        <v>107</v>
      </c>
      <c r="F871" s="52">
        <f t="shared" si="16"/>
        <v>109.14</v>
      </c>
    </row>
    <row r="872" spans="1:6" x14ac:dyDescent="0.3">
      <c r="A872" s="42">
        <v>1120</v>
      </c>
      <c r="B872" s="29" t="s">
        <v>981</v>
      </c>
      <c r="C872" s="44" t="s">
        <v>1227</v>
      </c>
      <c r="D872" s="29">
        <v>1</v>
      </c>
      <c r="E872" s="75">
        <v>133.5</v>
      </c>
      <c r="F872" s="52">
        <f t="shared" si="16"/>
        <v>136.17000000000002</v>
      </c>
    </row>
    <row r="873" spans="1:6" x14ac:dyDescent="0.3">
      <c r="A873" s="42">
        <v>1025</v>
      </c>
      <c r="B873" s="29" t="s">
        <v>981</v>
      </c>
      <c r="C873" s="44" t="s">
        <v>1225</v>
      </c>
      <c r="D873" s="29">
        <v>1</v>
      </c>
      <c r="E873" s="75">
        <v>107</v>
      </c>
      <c r="F873" s="52">
        <f t="shared" si="16"/>
        <v>109.14</v>
      </c>
    </row>
    <row r="874" spans="1:6" x14ac:dyDescent="0.3">
      <c r="A874" s="42">
        <v>1125</v>
      </c>
      <c r="B874" s="29" t="s">
        <v>981</v>
      </c>
      <c r="C874" s="44" t="s">
        <v>1226</v>
      </c>
      <c r="D874" s="29">
        <v>1</v>
      </c>
      <c r="E874" s="75">
        <v>133.5</v>
      </c>
      <c r="F874" s="52">
        <f t="shared" si="16"/>
        <v>136.17000000000002</v>
      </c>
    </row>
    <row r="875" spans="1:6" x14ac:dyDescent="0.3">
      <c r="A875" s="42" t="s">
        <v>2364</v>
      </c>
      <c r="B875" s="29" t="s">
        <v>1024</v>
      </c>
      <c r="C875" s="44" t="s">
        <v>2684</v>
      </c>
      <c r="D875" s="29">
        <v>1</v>
      </c>
      <c r="E875" s="75">
        <v>41.3</v>
      </c>
      <c r="F875" s="52">
        <f t="shared" si="16"/>
        <v>42.125999999999998</v>
      </c>
    </row>
    <row r="876" spans="1:6" x14ac:dyDescent="0.3">
      <c r="A876" s="42" t="s">
        <v>2365</v>
      </c>
      <c r="B876" s="29" t="s">
        <v>1024</v>
      </c>
      <c r="C876" s="44" t="s">
        <v>2685</v>
      </c>
      <c r="D876" s="29">
        <v>1</v>
      </c>
      <c r="E876" s="75">
        <f>E868-E1024</f>
        <v>43.5</v>
      </c>
      <c r="F876" s="52">
        <f t="shared" si="16"/>
        <v>44.37</v>
      </c>
    </row>
    <row r="877" spans="1:6" x14ac:dyDescent="0.3">
      <c r="A877" s="42" t="s">
        <v>2366</v>
      </c>
      <c r="B877" s="29" t="s">
        <v>1024</v>
      </c>
      <c r="C877" s="44" t="s">
        <v>2686</v>
      </c>
      <c r="D877" s="29">
        <v>1</v>
      </c>
      <c r="E877" s="75">
        <v>41.3</v>
      </c>
      <c r="F877" s="52">
        <f t="shared" si="16"/>
        <v>42.125999999999998</v>
      </c>
    </row>
    <row r="878" spans="1:6" x14ac:dyDescent="0.3">
      <c r="A878" s="42" t="s">
        <v>2367</v>
      </c>
      <c r="B878" s="29" t="s">
        <v>1024</v>
      </c>
      <c r="C878" s="44" t="s">
        <v>2687</v>
      </c>
      <c r="D878" s="29">
        <v>1</v>
      </c>
      <c r="E878" s="75">
        <v>43.5</v>
      </c>
      <c r="F878" s="52">
        <f t="shared" si="16"/>
        <v>44.37</v>
      </c>
    </row>
    <row r="879" spans="1:6" x14ac:dyDescent="0.3">
      <c r="A879" s="42" t="s">
        <v>2368</v>
      </c>
      <c r="B879" s="29" t="s">
        <v>981</v>
      </c>
      <c r="C879" s="44" t="s">
        <v>2688</v>
      </c>
      <c r="D879" s="29">
        <v>1</v>
      </c>
      <c r="E879" s="75">
        <f>E871-E1019</f>
        <v>75.900000000000006</v>
      </c>
      <c r="F879" s="52">
        <f t="shared" si="16"/>
        <v>77.418000000000006</v>
      </c>
    </row>
    <row r="880" spans="1:6" x14ac:dyDescent="0.3">
      <c r="A880" s="42" t="s">
        <v>2369</v>
      </c>
      <c r="B880" s="29" t="s">
        <v>981</v>
      </c>
      <c r="C880" s="44" t="s">
        <v>2689</v>
      </c>
      <c r="D880" s="29">
        <v>1</v>
      </c>
      <c r="E880" s="75">
        <v>77.900000000000006</v>
      </c>
      <c r="F880" s="52">
        <f t="shared" si="16"/>
        <v>79.458000000000013</v>
      </c>
    </row>
    <row r="881" spans="1:6" x14ac:dyDescent="0.3">
      <c r="A881" s="42" t="s">
        <v>2370</v>
      </c>
      <c r="B881" s="29" t="s">
        <v>981</v>
      </c>
      <c r="C881" s="44" t="s">
        <v>2690</v>
      </c>
      <c r="D881" s="29">
        <v>1</v>
      </c>
      <c r="E881" s="75">
        <v>75.900000000000006</v>
      </c>
      <c r="F881" s="52">
        <f t="shared" si="16"/>
        <v>77.418000000000006</v>
      </c>
    </row>
    <row r="882" spans="1:6" x14ac:dyDescent="0.3">
      <c r="A882" s="42" t="s">
        <v>2371</v>
      </c>
      <c r="B882" s="29" t="s">
        <v>981</v>
      </c>
      <c r="C882" s="44" t="s">
        <v>2691</v>
      </c>
      <c r="D882" s="29">
        <v>1</v>
      </c>
      <c r="E882" s="75">
        <v>77.900000000000006</v>
      </c>
      <c r="F882" s="52">
        <f t="shared" si="16"/>
        <v>79.458000000000013</v>
      </c>
    </row>
    <row r="883" spans="1:6" ht="15" customHeight="1" x14ac:dyDescent="0.3">
      <c r="A883" s="18"/>
      <c r="B883" s="13"/>
      <c r="C883" s="16"/>
      <c r="D883" s="13"/>
      <c r="E883" s="67"/>
      <c r="F883" s="53"/>
    </row>
    <row r="884" spans="1:6" x14ac:dyDescent="0.3">
      <c r="A884" s="17" t="s">
        <v>995</v>
      </c>
      <c r="B884" s="13"/>
      <c r="C884" s="16"/>
      <c r="D884" s="13"/>
      <c r="E884" s="67"/>
      <c r="F884" s="53"/>
    </row>
    <row r="885" spans="1:6" x14ac:dyDescent="0.3">
      <c r="E885" s="67"/>
      <c r="F885" s="53"/>
    </row>
    <row r="886" spans="1:6" ht="22.8" x14ac:dyDescent="0.4">
      <c r="A886" s="2" t="s">
        <v>2168</v>
      </c>
      <c r="C886" s="5" t="s">
        <v>2217</v>
      </c>
      <c r="E886" s="67"/>
      <c r="F886" s="53"/>
    </row>
    <row r="887" spans="1:6" ht="22.2" x14ac:dyDescent="0.35">
      <c r="A887" s="2"/>
      <c r="C887" s="155" t="s">
        <v>2133</v>
      </c>
      <c r="E887" s="67"/>
      <c r="F887" s="53"/>
    </row>
    <row r="888" spans="1:6" x14ac:dyDescent="0.3">
      <c r="C888" s="155"/>
      <c r="E888" s="67"/>
      <c r="F888" s="53"/>
    </row>
    <row r="889" spans="1:6" ht="28.8" x14ac:dyDescent="0.3">
      <c r="A889" s="55" t="s">
        <v>335</v>
      </c>
      <c r="B889" s="56" t="s">
        <v>980</v>
      </c>
      <c r="C889" s="55" t="s">
        <v>487</v>
      </c>
      <c r="D889" s="56" t="s">
        <v>1230</v>
      </c>
      <c r="E889" s="118" t="s">
        <v>2916</v>
      </c>
      <c r="F889" s="119" t="s">
        <v>2922</v>
      </c>
    </row>
    <row r="890" spans="1:6" x14ac:dyDescent="0.3">
      <c r="A890" s="35" t="s">
        <v>2144</v>
      </c>
      <c r="B890" s="50" t="s">
        <v>981</v>
      </c>
      <c r="C890" s="63" t="s">
        <v>2181</v>
      </c>
      <c r="D890" s="50">
        <v>1</v>
      </c>
      <c r="E890" s="75">
        <v>96.95</v>
      </c>
      <c r="F890" s="52">
        <f t="shared" si="16"/>
        <v>98.88900000000001</v>
      </c>
    </row>
    <row r="891" spans="1:6" x14ac:dyDescent="0.3">
      <c r="A891" s="35" t="s">
        <v>2145</v>
      </c>
      <c r="B891" s="50" t="s">
        <v>981</v>
      </c>
      <c r="C891" s="63" t="s">
        <v>2182</v>
      </c>
      <c r="D891" s="50">
        <v>1</v>
      </c>
      <c r="E891" s="75">
        <v>96.95</v>
      </c>
      <c r="F891" s="52">
        <f t="shared" si="16"/>
        <v>98.88900000000001</v>
      </c>
    </row>
    <row r="892" spans="1:6" x14ac:dyDescent="0.3">
      <c r="A892" s="35" t="s">
        <v>2146</v>
      </c>
      <c r="B892" s="50" t="s">
        <v>981</v>
      </c>
      <c r="C892" s="63" t="s">
        <v>2183</v>
      </c>
      <c r="D892" s="50">
        <v>1</v>
      </c>
      <c r="E892" s="75">
        <v>96.95</v>
      </c>
      <c r="F892" s="52">
        <f t="shared" si="16"/>
        <v>98.88900000000001</v>
      </c>
    </row>
    <row r="893" spans="1:6" x14ac:dyDescent="0.3">
      <c r="A893" s="35" t="s">
        <v>2147</v>
      </c>
      <c r="B893" s="50" t="s">
        <v>981</v>
      </c>
      <c r="C893" s="63" t="s">
        <v>2184</v>
      </c>
      <c r="D893" s="50">
        <v>1</v>
      </c>
      <c r="E893" s="75">
        <v>96.95</v>
      </c>
      <c r="F893" s="52">
        <f t="shared" si="16"/>
        <v>98.88900000000001</v>
      </c>
    </row>
    <row r="894" spans="1:6" x14ac:dyDescent="0.3">
      <c r="A894" s="35" t="s">
        <v>2148</v>
      </c>
      <c r="B894" s="50" t="s">
        <v>981</v>
      </c>
      <c r="C894" s="63" t="s">
        <v>2185</v>
      </c>
      <c r="D894" s="50">
        <v>1</v>
      </c>
      <c r="E894" s="75">
        <v>105.3</v>
      </c>
      <c r="F894" s="52">
        <f t="shared" si="16"/>
        <v>107.40600000000001</v>
      </c>
    </row>
    <row r="895" spans="1:6" x14ac:dyDescent="0.3">
      <c r="A895" s="35" t="s">
        <v>2149</v>
      </c>
      <c r="B895" s="50" t="s">
        <v>981</v>
      </c>
      <c r="C895" s="63" t="s">
        <v>2186</v>
      </c>
      <c r="D895" s="50">
        <v>1</v>
      </c>
      <c r="E895" s="75">
        <v>105.3</v>
      </c>
      <c r="F895" s="52">
        <f t="shared" si="16"/>
        <v>107.40600000000001</v>
      </c>
    </row>
    <row r="896" spans="1:6" x14ac:dyDescent="0.3">
      <c r="A896" s="35" t="s">
        <v>2150</v>
      </c>
      <c r="B896" s="50" t="s">
        <v>981</v>
      </c>
      <c r="C896" s="63" t="s">
        <v>2187</v>
      </c>
      <c r="D896" s="50">
        <v>1</v>
      </c>
      <c r="E896" s="75">
        <v>105.3</v>
      </c>
      <c r="F896" s="52">
        <f t="shared" si="16"/>
        <v>107.40600000000001</v>
      </c>
    </row>
    <row r="897" spans="1:6" x14ac:dyDescent="0.3">
      <c r="A897" s="35" t="s">
        <v>2151</v>
      </c>
      <c r="B897" s="50" t="s">
        <v>981</v>
      </c>
      <c r="C897" s="63" t="s">
        <v>2188</v>
      </c>
      <c r="D897" s="50">
        <v>1</v>
      </c>
      <c r="E897" s="75">
        <v>105.3</v>
      </c>
      <c r="F897" s="52">
        <f t="shared" si="16"/>
        <v>107.40600000000001</v>
      </c>
    </row>
    <row r="898" spans="1:6" x14ac:dyDescent="0.3">
      <c r="A898" s="35" t="s">
        <v>2152</v>
      </c>
      <c r="B898" s="50" t="s">
        <v>981</v>
      </c>
      <c r="C898" s="63" t="s">
        <v>2189</v>
      </c>
      <c r="D898" s="50">
        <v>1</v>
      </c>
      <c r="E898" s="75">
        <v>134.25</v>
      </c>
      <c r="F898" s="52">
        <f t="shared" si="16"/>
        <v>136.935</v>
      </c>
    </row>
    <row r="899" spans="1:6" x14ac:dyDescent="0.3">
      <c r="A899" s="35" t="s">
        <v>2153</v>
      </c>
      <c r="B899" s="50" t="s">
        <v>981</v>
      </c>
      <c r="C899" s="63" t="s">
        <v>2190</v>
      </c>
      <c r="D899" s="50">
        <v>1</v>
      </c>
      <c r="E899" s="75">
        <v>134.25</v>
      </c>
      <c r="F899" s="52">
        <f t="shared" si="16"/>
        <v>136.935</v>
      </c>
    </row>
    <row r="900" spans="1:6" x14ac:dyDescent="0.3">
      <c r="A900" s="35" t="s">
        <v>2154</v>
      </c>
      <c r="B900" s="50" t="s">
        <v>981</v>
      </c>
      <c r="C900" s="63" t="s">
        <v>2191</v>
      </c>
      <c r="D900" s="50">
        <v>1</v>
      </c>
      <c r="E900" s="75">
        <v>134.25</v>
      </c>
      <c r="F900" s="52">
        <f t="shared" si="16"/>
        <v>136.935</v>
      </c>
    </row>
    <row r="901" spans="1:6" x14ac:dyDescent="0.3">
      <c r="A901" s="35" t="s">
        <v>2155</v>
      </c>
      <c r="B901" s="50" t="s">
        <v>981</v>
      </c>
      <c r="C901" s="63" t="s">
        <v>2192</v>
      </c>
      <c r="D901" s="50">
        <v>1</v>
      </c>
      <c r="E901" s="75">
        <v>134.25</v>
      </c>
      <c r="F901" s="52">
        <f t="shared" ref="F901:F964" si="17">E901*1.02</f>
        <v>136.935</v>
      </c>
    </row>
    <row r="902" spans="1:6" x14ac:dyDescent="0.3">
      <c r="A902" s="35" t="s">
        <v>2156</v>
      </c>
      <c r="B902" s="50" t="s">
        <v>981</v>
      </c>
      <c r="C902" s="63" t="s">
        <v>2193</v>
      </c>
      <c r="D902" s="50">
        <v>1</v>
      </c>
      <c r="E902" s="75">
        <v>141.69999999999999</v>
      </c>
      <c r="F902" s="52">
        <f t="shared" si="17"/>
        <v>144.53399999999999</v>
      </c>
    </row>
    <row r="903" spans="1:6" x14ac:dyDescent="0.3">
      <c r="A903" s="35" t="s">
        <v>2157</v>
      </c>
      <c r="B903" s="50" t="s">
        <v>981</v>
      </c>
      <c r="C903" s="63" t="s">
        <v>2194</v>
      </c>
      <c r="D903" s="50">
        <v>1</v>
      </c>
      <c r="E903" s="75">
        <v>141.69999999999999</v>
      </c>
      <c r="F903" s="52">
        <f t="shared" si="17"/>
        <v>144.53399999999999</v>
      </c>
    </row>
    <row r="904" spans="1:6" x14ac:dyDescent="0.3">
      <c r="A904" s="35" t="s">
        <v>2158</v>
      </c>
      <c r="B904" s="50" t="s">
        <v>981</v>
      </c>
      <c r="C904" s="63" t="s">
        <v>2195</v>
      </c>
      <c r="D904" s="50">
        <v>1</v>
      </c>
      <c r="E904" s="75">
        <v>141.69999999999999</v>
      </c>
      <c r="F904" s="52">
        <f t="shared" si="17"/>
        <v>144.53399999999999</v>
      </c>
    </row>
    <row r="905" spans="1:6" ht="15" customHeight="1" x14ac:dyDescent="0.3">
      <c r="A905" s="35" t="s">
        <v>2159</v>
      </c>
      <c r="B905" s="50" t="s">
        <v>981</v>
      </c>
      <c r="C905" s="63" t="s">
        <v>2196</v>
      </c>
      <c r="D905" s="50">
        <v>1</v>
      </c>
      <c r="E905" s="75">
        <v>141.69999999999999</v>
      </c>
      <c r="F905" s="52">
        <f t="shared" si="17"/>
        <v>144.53399999999999</v>
      </c>
    </row>
    <row r="906" spans="1:6" x14ac:dyDescent="0.3">
      <c r="A906" s="35" t="s">
        <v>2160</v>
      </c>
      <c r="B906" s="50" t="s">
        <v>981</v>
      </c>
      <c r="C906" s="63" t="s">
        <v>2197</v>
      </c>
      <c r="D906" s="50">
        <v>1</v>
      </c>
      <c r="E906" s="75">
        <v>206</v>
      </c>
      <c r="F906" s="52">
        <f t="shared" si="17"/>
        <v>210.12</v>
      </c>
    </row>
    <row r="907" spans="1:6" x14ac:dyDescent="0.3">
      <c r="A907" s="35" t="s">
        <v>2161</v>
      </c>
      <c r="B907" s="50" t="s">
        <v>981</v>
      </c>
      <c r="C907" s="63" t="s">
        <v>2198</v>
      </c>
      <c r="D907" s="50">
        <v>1</v>
      </c>
      <c r="E907" s="75">
        <v>206</v>
      </c>
      <c r="F907" s="52">
        <f t="shared" si="17"/>
        <v>210.12</v>
      </c>
    </row>
    <row r="908" spans="1:6" x14ac:dyDescent="0.3">
      <c r="A908" s="35" t="s">
        <v>2162</v>
      </c>
      <c r="B908" s="50" t="s">
        <v>981</v>
      </c>
      <c r="C908" s="63" t="s">
        <v>2199</v>
      </c>
      <c r="D908" s="50">
        <v>1</v>
      </c>
      <c r="E908" s="75">
        <v>206</v>
      </c>
      <c r="F908" s="52">
        <f t="shared" si="17"/>
        <v>210.12</v>
      </c>
    </row>
    <row r="909" spans="1:6" x14ac:dyDescent="0.3">
      <c r="A909" s="35" t="s">
        <v>2163</v>
      </c>
      <c r="B909" s="50" t="s">
        <v>981</v>
      </c>
      <c r="C909" s="63" t="s">
        <v>2200</v>
      </c>
      <c r="D909" s="50">
        <v>1</v>
      </c>
      <c r="E909" s="75">
        <v>206</v>
      </c>
      <c r="F909" s="52">
        <f t="shared" si="17"/>
        <v>210.12</v>
      </c>
    </row>
    <row r="910" spans="1:6" x14ac:dyDescent="0.3">
      <c r="A910" s="35" t="s">
        <v>2164</v>
      </c>
      <c r="B910" s="50" t="s">
        <v>981</v>
      </c>
      <c r="C910" s="63" t="s">
        <v>2201</v>
      </c>
      <c r="D910" s="50">
        <v>1</v>
      </c>
      <c r="E910" s="75">
        <v>213.4</v>
      </c>
      <c r="F910" s="52">
        <f t="shared" si="17"/>
        <v>217.66800000000001</v>
      </c>
    </row>
    <row r="911" spans="1:6" x14ac:dyDescent="0.3">
      <c r="A911" s="35" t="s">
        <v>2165</v>
      </c>
      <c r="B911" s="50" t="s">
        <v>981</v>
      </c>
      <c r="C911" s="63" t="s">
        <v>2202</v>
      </c>
      <c r="D911" s="50">
        <v>1</v>
      </c>
      <c r="E911" s="75">
        <v>213.4</v>
      </c>
      <c r="F911" s="52">
        <f t="shared" si="17"/>
        <v>217.66800000000001</v>
      </c>
    </row>
    <row r="912" spans="1:6" ht="15" customHeight="1" x14ac:dyDescent="0.3">
      <c r="A912" s="35" t="s">
        <v>2166</v>
      </c>
      <c r="B912" s="50" t="s">
        <v>981</v>
      </c>
      <c r="C912" s="63" t="s">
        <v>2203</v>
      </c>
      <c r="D912" s="50">
        <v>1</v>
      </c>
      <c r="E912" s="75">
        <v>213.4</v>
      </c>
      <c r="F912" s="52">
        <f t="shared" si="17"/>
        <v>217.66800000000001</v>
      </c>
    </row>
    <row r="913" spans="1:6" ht="15" customHeight="1" x14ac:dyDescent="0.3">
      <c r="A913" s="35" t="s">
        <v>2167</v>
      </c>
      <c r="B913" s="50" t="s">
        <v>981</v>
      </c>
      <c r="C913" s="63" t="s">
        <v>2204</v>
      </c>
      <c r="D913" s="50">
        <v>1</v>
      </c>
      <c r="E913" s="75">
        <v>213.4</v>
      </c>
      <c r="F913" s="52">
        <f t="shared" si="17"/>
        <v>217.66800000000001</v>
      </c>
    </row>
    <row r="914" spans="1:6" x14ac:dyDescent="0.3">
      <c r="A914" s="35" t="s">
        <v>2382</v>
      </c>
      <c r="B914" s="50" t="s">
        <v>981</v>
      </c>
      <c r="C914" s="63" t="s">
        <v>2692</v>
      </c>
      <c r="D914" s="50">
        <v>1</v>
      </c>
      <c r="E914" s="75">
        <v>99.4</v>
      </c>
      <c r="F914" s="52">
        <f t="shared" si="17"/>
        <v>101.38800000000001</v>
      </c>
    </row>
    <row r="915" spans="1:6" x14ac:dyDescent="0.3">
      <c r="A915" s="35" t="s">
        <v>2383</v>
      </c>
      <c r="B915" s="50" t="s">
        <v>981</v>
      </c>
      <c r="C915" s="63" t="s">
        <v>2693</v>
      </c>
      <c r="D915" s="50">
        <v>1</v>
      </c>
      <c r="E915" s="75">
        <v>99.4</v>
      </c>
      <c r="F915" s="52">
        <f t="shared" si="17"/>
        <v>101.38800000000001</v>
      </c>
    </row>
    <row r="916" spans="1:6" x14ac:dyDescent="0.3">
      <c r="A916" s="35" t="s">
        <v>2384</v>
      </c>
      <c r="B916" s="50" t="s">
        <v>981</v>
      </c>
      <c r="C916" s="63" t="s">
        <v>2694</v>
      </c>
      <c r="D916" s="50">
        <v>1</v>
      </c>
      <c r="E916" s="75">
        <v>99.4</v>
      </c>
      <c r="F916" s="52">
        <f t="shared" si="17"/>
        <v>101.38800000000001</v>
      </c>
    </row>
    <row r="917" spans="1:6" x14ac:dyDescent="0.3">
      <c r="A917" s="35" t="s">
        <v>2385</v>
      </c>
      <c r="B917" s="50" t="s">
        <v>981</v>
      </c>
      <c r="C917" s="63" t="s">
        <v>2695</v>
      </c>
      <c r="D917" s="50">
        <v>1</v>
      </c>
      <c r="E917" s="75">
        <v>99.4</v>
      </c>
      <c r="F917" s="52">
        <f t="shared" si="17"/>
        <v>101.38800000000001</v>
      </c>
    </row>
    <row r="918" spans="1:6" x14ac:dyDescent="0.3">
      <c r="A918" s="35" t="s">
        <v>2386</v>
      </c>
      <c r="B918" s="50" t="s">
        <v>981</v>
      </c>
      <c r="C918" s="63" t="s">
        <v>2696</v>
      </c>
      <c r="D918" s="50">
        <v>1</v>
      </c>
      <c r="E918" s="75">
        <v>106.8</v>
      </c>
      <c r="F918" s="52">
        <f t="shared" si="17"/>
        <v>108.93599999999999</v>
      </c>
    </row>
    <row r="919" spans="1:6" x14ac:dyDescent="0.3">
      <c r="A919" s="35" t="s">
        <v>2387</v>
      </c>
      <c r="B919" s="50" t="s">
        <v>981</v>
      </c>
      <c r="C919" s="63" t="s">
        <v>2697</v>
      </c>
      <c r="D919" s="50">
        <v>1</v>
      </c>
      <c r="E919" s="75">
        <v>106.8</v>
      </c>
      <c r="F919" s="52">
        <f t="shared" si="17"/>
        <v>108.93599999999999</v>
      </c>
    </row>
    <row r="920" spans="1:6" x14ac:dyDescent="0.3">
      <c r="A920" s="35" t="s">
        <v>2388</v>
      </c>
      <c r="B920" s="50" t="s">
        <v>981</v>
      </c>
      <c r="C920" s="63" t="s">
        <v>2698</v>
      </c>
      <c r="D920" s="50">
        <v>1</v>
      </c>
      <c r="E920" s="75">
        <v>106.8</v>
      </c>
      <c r="F920" s="52">
        <f t="shared" si="17"/>
        <v>108.93599999999999</v>
      </c>
    </row>
    <row r="921" spans="1:6" x14ac:dyDescent="0.3">
      <c r="A921" s="35" t="s">
        <v>2389</v>
      </c>
      <c r="B921" s="50" t="s">
        <v>981</v>
      </c>
      <c r="C921" s="63" t="s">
        <v>2699</v>
      </c>
      <c r="D921" s="50">
        <v>1</v>
      </c>
      <c r="E921" s="75">
        <v>106.8</v>
      </c>
      <c r="F921" s="52">
        <f t="shared" si="17"/>
        <v>108.93599999999999</v>
      </c>
    </row>
    <row r="922" spans="1:6" x14ac:dyDescent="0.3">
      <c r="A922" s="35" t="s">
        <v>2390</v>
      </c>
      <c r="B922" s="50" t="s">
        <v>981</v>
      </c>
      <c r="C922" s="63" t="s">
        <v>2700</v>
      </c>
      <c r="D922" s="50">
        <v>1</v>
      </c>
      <c r="E922" s="75">
        <v>126</v>
      </c>
      <c r="F922" s="52">
        <f t="shared" si="17"/>
        <v>128.52000000000001</v>
      </c>
    </row>
    <row r="923" spans="1:6" x14ac:dyDescent="0.3">
      <c r="A923" s="35" t="s">
        <v>2391</v>
      </c>
      <c r="B923" s="50" t="s">
        <v>981</v>
      </c>
      <c r="C923" s="63" t="s">
        <v>2701</v>
      </c>
      <c r="D923" s="50">
        <v>1</v>
      </c>
      <c r="E923" s="75">
        <v>126</v>
      </c>
      <c r="F923" s="52">
        <f t="shared" si="17"/>
        <v>128.52000000000001</v>
      </c>
    </row>
    <row r="924" spans="1:6" x14ac:dyDescent="0.3">
      <c r="A924" s="35" t="s">
        <v>2392</v>
      </c>
      <c r="B924" s="50" t="s">
        <v>981</v>
      </c>
      <c r="C924" s="63" t="s">
        <v>2702</v>
      </c>
      <c r="D924" s="50">
        <v>1</v>
      </c>
      <c r="E924" s="75">
        <v>126</v>
      </c>
      <c r="F924" s="52">
        <f t="shared" si="17"/>
        <v>128.52000000000001</v>
      </c>
    </row>
    <row r="925" spans="1:6" x14ac:dyDescent="0.3">
      <c r="A925" s="35" t="s">
        <v>2393</v>
      </c>
      <c r="B925" s="50" t="s">
        <v>981</v>
      </c>
      <c r="C925" s="63" t="s">
        <v>2703</v>
      </c>
      <c r="D925" s="50">
        <v>1</v>
      </c>
      <c r="E925" s="75">
        <v>126</v>
      </c>
      <c r="F925" s="52">
        <f t="shared" si="17"/>
        <v>128.52000000000001</v>
      </c>
    </row>
    <row r="926" spans="1:6" x14ac:dyDescent="0.3">
      <c r="A926" s="35" t="s">
        <v>2394</v>
      </c>
      <c r="B926" s="50" t="s">
        <v>981</v>
      </c>
      <c r="C926" s="63" t="s">
        <v>2704</v>
      </c>
      <c r="D926" s="50">
        <v>1</v>
      </c>
      <c r="E926" s="75">
        <v>133.5</v>
      </c>
      <c r="F926" s="52">
        <f t="shared" si="17"/>
        <v>136.17000000000002</v>
      </c>
    </row>
    <row r="927" spans="1:6" x14ac:dyDescent="0.3">
      <c r="A927" s="35" t="s">
        <v>2395</v>
      </c>
      <c r="B927" s="50" t="s">
        <v>981</v>
      </c>
      <c r="C927" s="63" t="s">
        <v>2705</v>
      </c>
      <c r="D927" s="50">
        <v>1</v>
      </c>
      <c r="E927" s="75">
        <v>133.5</v>
      </c>
      <c r="F927" s="52">
        <f t="shared" si="17"/>
        <v>136.17000000000002</v>
      </c>
    </row>
    <row r="928" spans="1:6" x14ac:dyDescent="0.3">
      <c r="A928" s="35" t="s">
        <v>2396</v>
      </c>
      <c r="B928" s="50" t="s">
        <v>981</v>
      </c>
      <c r="C928" s="63" t="s">
        <v>2706</v>
      </c>
      <c r="D928" s="50">
        <v>1</v>
      </c>
      <c r="E928" s="75">
        <v>133.5</v>
      </c>
      <c r="F928" s="52">
        <f t="shared" si="17"/>
        <v>136.17000000000002</v>
      </c>
    </row>
    <row r="929" spans="1:6" x14ac:dyDescent="0.3">
      <c r="A929" s="35" t="s">
        <v>2397</v>
      </c>
      <c r="B929" s="50" t="s">
        <v>981</v>
      </c>
      <c r="C929" s="63" t="s">
        <v>2707</v>
      </c>
      <c r="D929" s="50">
        <v>1</v>
      </c>
      <c r="E929" s="75">
        <v>133.5</v>
      </c>
      <c r="F929" s="52">
        <f t="shared" si="17"/>
        <v>136.17000000000002</v>
      </c>
    </row>
    <row r="930" spans="1:6" x14ac:dyDescent="0.3">
      <c r="E930" s="67"/>
      <c r="F930" s="53"/>
    </row>
    <row r="931" spans="1:6" ht="22.8" x14ac:dyDescent="0.4">
      <c r="A931" s="2" t="s">
        <v>2168</v>
      </c>
      <c r="C931" s="5" t="s">
        <v>2217</v>
      </c>
      <c r="E931" s="67"/>
      <c r="F931" s="53"/>
    </row>
    <row r="932" spans="1:6" ht="22.2" x14ac:dyDescent="0.35">
      <c r="A932" s="2"/>
      <c r="C932" s="155" t="s">
        <v>2133</v>
      </c>
      <c r="E932" s="67"/>
      <c r="F932" s="53"/>
    </row>
    <row r="933" spans="1:6" x14ac:dyDescent="0.3">
      <c r="C933" s="155"/>
      <c r="E933" s="67"/>
      <c r="F933" s="53"/>
    </row>
    <row r="934" spans="1:6" ht="28.8" x14ac:dyDescent="0.3">
      <c r="A934" s="55" t="s">
        <v>335</v>
      </c>
      <c r="B934" s="56" t="s">
        <v>980</v>
      </c>
      <c r="C934" s="55" t="s">
        <v>487</v>
      </c>
      <c r="D934" s="56" t="s">
        <v>1230</v>
      </c>
      <c r="E934" s="118" t="s">
        <v>2916</v>
      </c>
      <c r="F934" s="119" t="s">
        <v>2922</v>
      </c>
    </row>
    <row r="935" spans="1:6" ht="15" customHeight="1" x14ac:dyDescent="0.3">
      <c r="A935" s="35" t="s">
        <v>2169</v>
      </c>
      <c r="B935" s="43"/>
      <c r="C935" s="65" t="s">
        <v>2205</v>
      </c>
      <c r="D935" s="29">
        <v>1</v>
      </c>
      <c r="E935" s="75">
        <v>79.8</v>
      </c>
      <c r="F935" s="52">
        <f t="shared" si="17"/>
        <v>81.396000000000001</v>
      </c>
    </row>
    <row r="936" spans="1:6" x14ac:dyDescent="0.3">
      <c r="A936" s="35" t="s">
        <v>2170</v>
      </c>
      <c r="B936" s="43"/>
      <c r="C936" s="65" t="s">
        <v>2206</v>
      </c>
      <c r="D936" s="29">
        <v>1</v>
      </c>
      <c r="E936" s="75">
        <v>79.8</v>
      </c>
      <c r="F936" s="52">
        <f t="shared" si="17"/>
        <v>81.396000000000001</v>
      </c>
    </row>
    <row r="937" spans="1:6" x14ac:dyDescent="0.3">
      <c r="A937" s="35" t="s">
        <v>2171</v>
      </c>
      <c r="B937" s="43"/>
      <c r="C937" s="65" t="s">
        <v>2207</v>
      </c>
      <c r="D937" s="29">
        <v>1</v>
      </c>
      <c r="E937" s="75">
        <v>84</v>
      </c>
      <c r="F937" s="52">
        <f t="shared" si="17"/>
        <v>85.68</v>
      </c>
    </row>
    <row r="938" spans="1:6" x14ac:dyDescent="0.3">
      <c r="A938" s="35" t="s">
        <v>2172</v>
      </c>
      <c r="B938" s="43"/>
      <c r="C938" s="65" t="s">
        <v>2208</v>
      </c>
      <c r="D938" s="29">
        <v>1</v>
      </c>
      <c r="E938" s="75">
        <v>84</v>
      </c>
      <c r="F938" s="52">
        <f t="shared" si="17"/>
        <v>85.68</v>
      </c>
    </row>
    <row r="939" spans="1:6" x14ac:dyDescent="0.3">
      <c r="A939" s="35" t="s">
        <v>2173</v>
      </c>
      <c r="B939" s="43"/>
      <c r="C939" s="65" t="s">
        <v>2209</v>
      </c>
      <c r="D939" s="29">
        <v>1</v>
      </c>
      <c r="E939" s="75">
        <v>112.8</v>
      </c>
      <c r="F939" s="52">
        <f t="shared" si="17"/>
        <v>115.056</v>
      </c>
    </row>
    <row r="940" spans="1:6" x14ac:dyDescent="0.3">
      <c r="A940" s="35" t="s">
        <v>2174</v>
      </c>
      <c r="B940" s="43"/>
      <c r="C940" s="65" t="s">
        <v>2210</v>
      </c>
      <c r="D940" s="29">
        <v>1</v>
      </c>
      <c r="E940" s="75">
        <v>112.8</v>
      </c>
      <c r="F940" s="52">
        <f t="shared" si="17"/>
        <v>115.056</v>
      </c>
    </row>
    <row r="941" spans="1:6" x14ac:dyDescent="0.3">
      <c r="A941" s="35" t="s">
        <v>2175</v>
      </c>
      <c r="B941" s="43"/>
      <c r="C941" s="65" t="s">
        <v>2211</v>
      </c>
      <c r="D941" s="29">
        <v>1</v>
      </c>
      <c r="E941" s="75">
        <v>116.5</v>
      </c>
      <c r="F941" s="52">
        <f t="shared" si="17"/>
        <v>118.83</v>
      </c>
    </row>
    <row r="942" spans="1:6" x14ac:dyDescent="0.3">
      <c r="A942" s="35" t="s">
        <v>2176</v>
      </c>
      <c r="B942" s="43"/>
      <c r="C942" s="65" t="s">
        <v>2212</v>
      </c>
      <c r="D942" s="29">
        <v>1</v>
      </c>
      <c r="E942" s="75">
        <v>116.5</v>
      </c>
      <c r="F942" s="52">
        <f t="shared" si="17"/>
        <v>118.83</v>
      </c>
    </row>
    <row r="943" spans="1:6" x14ac:dyDescent="0.3">
      <c r="A943" s="35" t="s">
        <v>2177</v>
      </c>
      <c r="B943" s="43"/>
      <c r="C943" s="65" t="s">
        <v>2213</v>
      </c>
      <c r="D943" s="29">
        <v>1</v>
      </c>
      <c r="E943" s="75">
        <v>175</v>
      </c>
      <c r="F943" s="52">
        <f t="shared" si="17"/>
        <v>178.5</v>
      </c>
    </row>
    <row r="944" spans="1:6" x14ac:dyDescent="0.3">
      <c r="A944" s="35" t="s">
        <v>2178</v>
      </c>
      <c r="B944" s="43"/>
      <c r="C944" s="65" t="s">
        <v>2214</v>
      </c>
      <c r="D944" s="29">
        <v>1</v>
      </c>
      <c r="E944" s="75">
        <v>175</v>
      </c>
      <c r="F944" s="52">
        <f t="shared" si="17"/>
        <v>178.5</v>
      </c>
    </row>
    <row r="945" spans="1:6" x14ac:dyDescent="0.3">
      <c r="A945" s="35" t="s">
        <v>2179</v>
      </c>
      <c r="B945" s="43"/>
      <c r="C945" s="65" t="s">
        <v>2215</v>
      </c>
      <c r="D945" s="29">
        <v>1</v>
      </c>
      <c r="E945" s="75">
        <v>178.5</v>
      </c>
      <c r="F945" s="52">
        <f t="shared" si="17"/>
        <v>182.07</v>
      </c>
    </row>
    <row r="946" spans="1:6" x14ac:dyDescent="0.3">
      <c r="A946" s="35" t="s">
        <v>2180</v>
      </c>
      <c r="B946" s="43"/>
      <c r="C946" s="65" t="s">
        <v>2216</v>
      </c>
      <c r="D946" s="29">
        <v>1</v>
      </c>
      <c r="E946" s="75">
        <v>178.5</v>
      </c>
      <c r="F946" s="52">
        <f t="shared" si="17"/>
        <v>182.07</v>
      </c>
    </row>
    <row r="947" spans="1:6" x14ac:dyDescent="0.3">
      <c r="A947" s="35" t="s">
        <v>2374</v>
      </c>
      <c r="B947" s="43"/>
      <c r="C947" s="65" t="s">
        <v>2708</v>
      </c>
      <c r="D947" s="29">
        <v>1</v>
      </c>
      <c r="E947" s="75">
        <v>80</v>
      </c>
      <c r="F947" s="52">
        <f t="shared" si="17"/>
        <v>81.599999999999994</v>
      </c>
    </row>
    <row r="948" spans="1:6" x14ac:dyDescent="0.3">
      <c r="A948" s="35" t="s">
        <v>2375</v>
      </c>
      <c r="B948" s="43"/>
      <c r="C948" s="65" t="s">
        <v>2709</v>
      </c>
      <c r="D948" s="29">
        <v>1</v>
      </c>
      <c r="E948" s="75">
        <v>80</v>
      </c>
      <c r="F948" s="52">
        <f t="shared" si="17"/>
        <v>81.599999999999994</v>
      </c>
    </row>
    <row r="949" spans="1:6" x14ac:dyDescent="0.3">
      <c r="A949" s="35" t="s">
        <v>2376</v>
      </c>
      <c r="B949" s="43"/>
      <c r="C949" s="65" t="s">
        <v>2710</v>
      </c>
      <c r="D949" s="29">
        <v>1</v>
      </c>
      <c r="E949" s="75">
        <v>83.5</v>
      </c>
      <c r="F949" s="52">
        <f t="shared" si="17"/>
        <v>85.17</v>
      </c>
    </row>
    <row r="950" spans="1:6" x14ac:dyDescent="0.3">
      <c r="A950" s="35" t="s">
        <v>2377</v>
      </c>
      <c r="B950" s="43"/>
      <c r="C950" s="65" t="s">
        <v>2711</v>
      </c>
      <c r="D950" s="29">
        <v>1</v>
      </c>
      <c r="E950" s="75">
        <v>83.5</v>
      </c>
      <c r="F950" s="52">
        <f t="shared" si="17"/>
        <v>85.17</v>
      </c>
    </row>
    <row r="951" spans="1:6" x14ac:dyDescent="0.3">
      <c r="A951" s="35" t="s">
        <v>2378</v>
      </c>
      <c r="B951" s="43"/>
      <c r="C951" s="65" t="s">
        <v>2712</v>
      </c>
      <c r="D951" s="29">
        <v>1</v>
      </c>
      <c r="E951" s="75">
        <v>100.6</v>
      </c>
      <c r="F951" s="52">
        <f t="shared" si="17"/>
        <v>102.61199999999999</v>
      </c>
    </row>
    <row r="952" spans="1:6" x14ac:dyDescent="0.3">
      <c r="A952" s="35" t="s">
        <v>2379</v>
      </c>
      <c r="B952" s="43"/>
      <c r="C952" s="65" t="s">
        <v>2713</v>
      </c>
      <c r="D952" s="29">
        <v>1</v>
      </c>
      <c r="E952" s="75">
        <v>100.6</v>
      </c>
      <c r="F952" s="52">
        <f t="shared" si="17"/>
        <v>102.61199999999999</v>
      </c>
    </row>
    <row r="953" spans="1:6" x14ac:dyDescent="0.3">
      <c r="A953" s="35" t="s">
        <v>2380</v>
      </c>
      <c r="B953" s="43"/>
      <c r="C953" s="65" t="s">
        <v>2714</v>
      </c>
      <c r="D953" s="29">
        <v>1</v>
      </c>
      <c r="E953" s="75">
        <v>104</v>
      </c>
      <c r="F953" s="52">
        <f t="shared" si="17"/>
        <v>106.08</v>
      </c>
    </row>
    <row r="954" spans="1:6" x14ac:dyDescent="0.3">
      <c r="A954" s="35" t="s">
        <v>2381</v>
      </c>
      <c r="B954" s="43"/>
      <c r="C954" s="65" t="s">
        <v>2715</v>
      </c>
      <c r="D954" s="29">
        <v>1</v>
      </c>
      <c r="E954" s="75">
        <v>104</v>
      </c>
      <c r="F954" s="52">
        <f t="shared" si="17"/>
        <v>106.08</v>
      </c>
    </row>
    <row r="955" spans="1:6" x14ac:dyDescent="0.3">
      <c r="F955" s="53"/>
    </row>
    <row r="956" spans="1:6" x14ac:dyDescent="0.3">
      <c r="F956" s="53"/>
    </row>
    <row r="957" spans="1:6" ht="22.8" x14ac:dyDescent="0.4">
      <c r="A957" s="2" t="s">
        <v>2168</v>
      </c>
      <c r="C957" s="5" t="s">
        <v>2217</v>
      </c>
      <c r="D957" s="22" t="s">
        <v>2421</v>
      </c>
      <c r="F957" s="53"/>
    </row>
    <row r="958" spans="1:6" ht="22.2" x14ac:dyDescent="0.35">
      <c r="A958" s="2"/>
      <c r="C958" s="155" t="s">
        <v>2133</v>
      </c>
      <c r="F958" s="53"/>
    </row>
    <row r="959" spans="1:6" x14ac:dyDescent="0.3">
      <c r="C959" s="155"/>
      <c r="F959" s="53"/>
    </row>
    <row r="960" spans="1:6" ht="28.8" x14ac:dyDescent="0.3">
      <c r="A960" s="55" t="s">
        <v>335</v>
      </c>
      <c r="B960" s="56" t="s">
        <v>980</v>
      </c>
      <c r="C960" s="55" t="s">
        <v>487</v>
      </c>
      <c r="D960" s="56" t="s">
        <v>1230</v>
      </c>
      <c r="E960" s="118" t="s">
        <v>2916</v>
      </c>
      <c r="F960" s="119" t="s">
        <v>2922</v>
      </c>
    </row>
    <row r="961" spans="1:6" x14ac:dyDescent="0.3">
      <c r="A961" s="68" t="s">
        <v>2529</v>
      </c>
      <c r="B961" s="50" t="s">
        <v>981</v>
      </c>
      <c r="C961" s="71" t="s">
        <v>2181</v>
      </c>
      <c r="D961" s="50">
        <v>1</v>
      </c>
      <c r="E961" s="79">
        <v>140.44999999999999</v>
      </c>
      <c r="F961" s="52">
        <f t="shared" si="17"/>
        <v>143.25899999999999</v>
      </c>
    </row>
    <row r="962" spans="1:6" x14ac:dyDescent="0.3">
      <c r="A962" s="68" t="s">
        <v>2530</v>
      </c>
      <c r="B962" s="50" t="s">
        <v>981</v>
      </c>
      <c r="C962" s="71" t="s">
        <v>2182</v>
      </c>
      <c r="D962" s="50">
        <v>1</v>
      </c>
      <c r="E962" s="79">
        <v>140.44999999999999</v>
      </c>
      <c r="F962" s="52">
        <f t="shared" si="17"/>
        <v>143.25899999999999</v>
      </c>
    </row>
    <row r="963" spans="1:6" x14ac:dyDescent="0.3">
      <c r="A963" s="68" t="s">
        <v>2531</v>
      </c>
      <c r="B963" s="50" t="s">
        <v>981</v>
      </c>
      <c r="C963" s="71" t="s">
        <v>2183</v>
      </c>
      <c r="D963" s="50">
        <v>1</v>
      </c>
      <c r="E963" s="79">
        <v>140.44999999999999</v>
      </c>
      <c r="F963" s="52">
        <f t="shared" si="17"/>
        <v>143.25899999999999</v>
      </c>
    </row>
    <row r="964" spans="1:6" x14ac:dyDescent="0.3">
      <c r="A964" s="68" t="s">
        <v>2532</v>
      </c>
      <c r="B964" s="50" t="s">
        <v>981</v>
      </c>
      <c r="C964" s="71" t="s">
        <v>2184</v>
      </c>
      <c r="D964" s="50">
        <v>1</v>
      </c>
      <c r="E964" s="79">
        <v>140.44999999999999</v>
      </c>
      <c r="F964" s="52">
        <f t="shared" si="17"/>
        <v>143.25899999999999</v>
      </c>
    </row>
    <row r="965" spans="1:6" x14ac:dyDescent="0.3">
      <c r="A965" s="68" t="s">
        <v>2533</v>
      </c>
      <c r="B965" s="50" t="s">
        <v>981</v>
      </c>
      <c r="C965" s="71" t="s">
        <v>2185</v>
      </c>
      <c r="D965" s="50">
        <v>1</v>
      </c>
      <c r="E965" s="79">
        <v>145.9</v>
      </c>
      <c r="F965" s="52">
        <f t="shared" ref="F965:F1028" si="18">E965*1.02</f>
        <v>148.81800000000001</v>
      </c>
    </row>
    <row r="966" spans="1:6" x14ac:dyDescent="0.3">
      <c r="A966" s="68" t="s">
        <v>2534</v>
      </c>
      <c r="B966" s="50" t="s">
        <v>981</v>
      </c>
      <c r="C966" s="71" t="s">
        <v>2186</v>
      </c>
      <c r="D966" s="50">
        <v>1</v>
      </c>
      <c r="E966" s="79">
        <v>145.9</v>
      </c>
      <c r="F966" s="52">
        <f t="shared" si="18"/>
        <v>148.81800000000001</v>
      </c>
    </row>
    <row r="967" spans="1:6" x14ac:dyDescent="0.3">
      <c r="A967" s="68" t="s">
        <v>2535</v>
      </c>
      <c r="B967" s="50" t="s">
        <v>981</v>
      </c>
      <c r="C967" s="71" t="s">
        <v>2187</v>
      </c>
      <c r="D967" s="50">
        <v>1</v>
      </c>
      <c r="E967" s="79">
        <v>145.9</v>
      </c>
      <c r="F967" s="52">
        <f t="shared" si="18"/>
        <v>148.81800000000001</v>
      </c>
    </row>
    <row r="968" spans="1:6" x14ac:dyDescent="0.3">
      <c r="A968" s="68" t="s">
        <v>2536</v>
      </c>
      <c r="B968" s="50" t="s">
        <v>981</v>
      </c>
      <c r="C968" s="71" t="s">
        <v>2188</v>
      </c>
      <c r="D968" s="50">
        <v>1</v>
      </c>
      <c r="E968" s="79">
        <v>145.9</v>
      </c>
      <c r="F968" s="52">
        <f t="shared" si="18"/>
        <v>148.81800000000001</v>
      </c>
    </row>
    <row r="969" spans="1:6" x14ac:dyDescent="0.3">
      <c r="A969" s="68" t="s">
        <v>2537</v>
      </c>
      <c r="B969" s="50" t="s">
        <v>981</v>
      </c>
      <c r="C969" s="71" t="s">
        <v>2189</v>
      </c>
      <c r="D969" s="50">
        <v>1</v>
      </c>
      <c r="E969" s="79">
        <v>175.65</v>
      </c>
      <c r="F969" s="52">
        <f t="shared" si="18"/>
        <v>179.16300000000001</v>
      </c>
    </row>
    <row r="970" spans="1:6" x14ac:dyDescent="0.3">
      <c r="A970" s="68" t="s">
        <v>2538</v>
      </c>
      <c r="B970" s="50" t="s">
        <v>981</v>
      </c>
      <c r="C970" s="71" t="s">
        <v>2190</v>
      </c>
      <c r="D970" s="50">
        <v>1</v>
      </c>
      <c r="E970" s="79">
        <v>175.65</v>
      </c>
      <c r="F970" s="52">
        <f t="shared" si="18"/>
        <v>179.16300000000001</v>
      </c>
    </row>
    <row r="971" spans="1:6" x14ac:dyDescent="0.3">
      <c r="A971" s="68" t="s">
        <v>2539</v>
      </c>
      <c r="B971" s="50" t="s">
        <v>981</v>
      </c>
      <c r="C971" s="71" t="s">
        <v>2191</v>
      </c>
      <c r="D971" s="50">
        <v>1</v>
      </c>
      <c r="E971" s="79">
        <v>175.65</v>
      </c>
      <c r="F971" s="52">
        <f t="shared" si="18"/>
        <v>179.16300000000001</v>
      </c>
    </row>
    <row r="972" spans="1:6" x14ac:dyDescent="0.3">
      <c r="A972" s="68" t="s">
        <v>2540</v>
      </c>
      <c r="B972" s="50" t="s">
        <v>981</v>
      </c>
      <c r="C972" s="71" t="s">
        <v>2192</v>
      </c>
      <c r="D972" s="50">
        <v>1</v>
      </c>
      <c r="E972" s="79">
        <v>175.65</v>
      </c>
      <c r="F972" s="52">
        <f t="shared" si="18"/>
        <v>179.16300000000001</v>
      </c>
    </row>
    <row r="973" spans="1:6" x14ac:dyDescent="0.3">
      <c r="A973" s="68" t="s">
        <v>2541</v>
      </c>
      <c r="B973" s="50" t="s">
        <v>981</v>
      </c>
      <c r="C973" s="71" t="s">
        <v>2193</v>
      </c>
      <c r="D973" s="50">
        <v>1</v>
      </c>
      <c r="E973" s="79">
        <v>183</v>
      </c>
      <c r="F973" s="52">
        <f t="shared" si="18"/>
        <v>186.66</v>
      </c>
    </row>
    <row r="974" spans="1:6" x14ac:dyDescent="0.3">
      <c r="A974" s="68" t="s">
        <v>2542</v>
      </c>
      <c r="B974" s="50" t="s">
        <v>981</v>
      </c>
      <c r="C974" s="71" t="s">
        <v>2194</v>
      </c>
      <c r="D974" s="50">
        <v>1</v>
      </c>
      <c r="E974" s="79">
        <v>183</v>
      </c>
      <c r="F974" s="52">
        <f t="shared" si="18"/>
        <v>186.66</v>
      </c>
    </row>
    <row r="975" spans="1:6" x14ac:dyDescent="0.3">
      <c r="A975" s="68" t="s">
        <v>2543</v>
      </c>
      <c r="B975" s="50" t="s">
        <v>981</v>
      </c>
      <c r="C975" s="71" t="s">
        <v>2195</v>
      </c>
      <c r="D975" s="50">
        <v>1</v>
      </c>
      <c r="E975" s="79">
        <v>183</v>
      </c>
      <c r="F975" s="52">
        <f t="shared" si="18"/>
        <v>186.66</v>
      </c>
    </row>
    <row r="976" spans="1:6" ht="15" customHeight="1" x14ac:dyDescent="0.3">
      <c r="A976" s="68" t="s">
        <v>2544</v>
      </c>
      <c r="B976" s="50" t="s">
        <v>981</v>
      </c>
      <c r="C976" s="71" t="s">
        <v>2196</v>
      </c>
      <c r="D976" s="50">
        <v>1</v>
      </c>
      <c r="E976" s="79">
        <v>183</v>
      </c>
      <c r="F976" s="52">
        <f t="shared" si="18"/>
        <v>186.66</v>
      </c>
    </row>
    <row r="977" spans="1:6" x14ac:dyDescent="0.3">
      <c r="A977" s="68" t="s">
        <v>2545</v>
      </c>
      <c r="B977" s="50" t="s">
        <v>981</v>
      </c>
      <c r="C977" s="71" t="s">
        <v>2197</v>
      </c>
      <c r="D977" s="50">
        <v>1</v>
      </c>
      <c r="E977" s="79">
        <v>246.9</v>
      </c>
      <c r="F977" s="52">
        <f t="shared" si="18"/>
        <v>251.83800000000002</v>
      </c>
    </row>
    <row r="978" spans="1:6" x14ac:dyDescent="0.3">
      <c r="A978" s="68" t="s">
        <v>2546</v>
      </c>
      <c r="B978" s="50" t="s">
        <v>981</v>
      </c>
      <c r="C978" s="71" t="s">
        <v>2198</v>
      </c>
      <c r="D978" s="50">
        <v>1</v>
      </c>
      <c r="E978" s="79">
        <v>246.9</v>
      </c>
      <c r="F978" s="52">
        <f t="shared" si="18"/>
        <v>251.83800000000002</v>
      </c>
    </row>
    <row r="979" spans="1:6" x14ac:dyDescent="0.3">
      <c r="A979" s="68" t="s">
        <v>2547</v>
      </c>
      <c r="B979" s="50" t="s">
        <v>981</v>
      </c>
      <c r="C979" s="71" t="s">
        <v>2199</v>
      </c>
      <c r="D979" s="50">
        <v>1</v>
      </c>
      <c r="E979" s="79">
        <v>246.9</v>
      </c>
      <c r="F979" s="52">
        <f t="shared" si="18"/>
        <v>251.83800000000002</v>
      </c>
    </row>
    <row r="980" spans="1:6" x14ac:dyDescent="0.3">
      <c r="A980" s="68" t="s">
        <v>2548</v>
      </c>
      <c r="B980" s="50" t="s">
        <v>981</v>
      </c>
      <c r="C980" s="71" t="s">
        <v>2200</v>
      </c>
      <c r="D980" s="50">
        <v>1</v>
      </c>
      <c r="E980" s="79">
        <v>246.9</v>
      </c>
      <c r="F980" s="52">
        <f t="shared" si="18"/>
        <v>251.83800000000002</v>
      </c>
    </row>
    <row r="981" spans="1:6" x14ac:dyDescent="0.3">
      <c r="A981" s="68" t="s">
        <v>2549</v>
      </c>
      <c r="B981" s="50" t="s">
        <v>981</v>
      </c>
      <c r="C981" s="71" t="s">
        <v>2201</v>
      </c>
      <c r="D981" s="50">
        <v>1</v>
      </c>
      <c r="E981" s="79">
        <v>254.5</v>
      </c>
      <c r="F981" s="52">
        <f t="shared" si="18"/>
        <v>259.59000000000003</v>
      </c>
    </row>
    <row r="982" spans="1:6" x14ac:dyDescent="0.3">
      <c r="A982" s="68" t="s">
        <v>2550</v>
      </c>
      <c r="B982" s="50" t="s">
        <v>981</v>
      </c>
      <c r="C982" s="71" t="s">
        <v>2202</v>
      </c>
      <c r="D982" s="50">
        <v>1</v>
      </c>
      <c r="E982" s="79">
        <v>254.5</v>
      </c>
      <c r="F982" s="52">
        <f t="shared" si="18"/>
        <v>259.59000000000003</v>
      </c>
    </row>
    <row r="983" spans="1:6" x14ac:dyDescent="0.3">
      <c r="A983" s="68" t="s">
        <v>2551</v>
      </c>
      <c r="B983" s="50" t="s">
        <v>981</v>
      </c>
      <c r="C983" s="71" t="s">
        <v>2203</v>
      </c>
      <c r="D983" s="50">
        <v>1</v>
      </c>
      <c r="E983" s="79">
        <v>254.5</v>
      </c>
      <c r="F983" s="52">
        <f t="shared" si="18"/>
        <v>259.59000000000003</v>
      </c>
    </row>
    <row r="984" spans="1:6" x14ac:dyDescent="0.3">
      <c r="A984" s="68" t="s">
        <v>2552</v>
      </c>
      <c r="B984" s="50" t="s">
        <v>981</v>
      </c>
      <c r="C984" s="71" t="s">
        <v>2204</v>
      </c>
      <c r="D984" s="50">
        <v>1</v>
      </c>
      <c r="E984" s="79">
        <v>254.5</v>
      </c>
      <c r="F984" s="52">
        <f t="shared" si="18"/>
        <v>259.59000000000003</v>
      </c>
    </row>
    <row r="985" spans="1:6" x14ac:dyDescent="0.3">
      <c r="A985" s="68" t="s">
        <v>2553</v>
      </c>
      <c r="B985" s="50" t="s">
        <v>981</v>
      </c>
      <c r="C985" s="71" t="s">
        <v>2398</v>
      </c>
      <c r="D985" s="50">
        <v>1</v>
      </c>
      <c r="E985" s="79">
        <v>140.5</v>
      </c>
      <c r="F985" s="52">
        <f t="shared" si="18"/>
        <v>143.31</v>
      </c>
    </row>
    <row r="986" spans="1:6" x14ac:dyDescent="0.3">
      <c r="A986" s="68" t="s">
        <v>2554</v>
      </c>
      <c r="B986" s="50" t="s">
        <v>981</v>
      </c>
      <c r="C986" s="71" t="s">
        <v>2399</v>
      </c>
      <c r="D986" s="50">
        <v>1</v>
      </c>
      <c r="E986" s="79">
        <v>140.5</v>
      </c>
      <c r="F986" s="52">
        <f t="shared" si="18"/>
        <v>143.31</v>
      </c>
    </row>
    <row r="987" spans="1:6" x14ac:dyDescent="0.3">
      <c r="A987" s="68" t="s">
        <v>2555</v>
      </c>
      <c r="B987" s="50" t="s">
        <v>981</v>
      </c>
      <c r="C987" s="71" t="s">
        <v>2400</v>
      </c>
      <c r="D987" s="50">
        <v>1</v>
      </c>
      <c r="E987" s="79">
        <v>140.5</v>
      </c>
      <c r="F987" s="52">
        <f t="shared" si="18"/>
        <v>143.31</v>
      </c>
    </row>
    <row r="988" spans="1:6" x14ac:dyDescent="0.3">
      <c r="A988" s="68" t="s">
        <v>2556</v>
      </c>
      <c r="B988" s="50" t="s">
        <v>981</v>
      </c>
      <c r="C988" s="71" t="s">
        <v>2401</v>
      </c>
      <c r="D988" s="50">
        <v>1</v>
      </c>
      <c r="E988" s="79">
        <v>140.5</v>
      </c>
      <c r="F988" s="52">
        <f t="shared" si="18"/>
        <v>143.31</v>
      </c>
    </row>
    <row r="989" spans="1:6" x14ac:dyDescent="0.3">
      <c r="A989" s="68" t="s">
        <v>2578</v>
      </c>
      <c r="B989" s="50" t="s">
        <v>981</v>
      </c>
      <c r="C989" s="71" t="s">
        <v>2402</v>
      </c>
      <c r="D989" s="50">
        <v>1</v>
      </c>
      <c r="E989" s="79">
        <v>147.9</v>
      </c>
      <c r="F989" s="52">
        <f t="shared" si="18"/>
        <v>150.858</v>
      </c>
    </row>
    <row r="990" spans="1:6" x14ac:dyDescent="0.3">
      <c r="A990" s="68" t="s">
        <v>2557</v>
      </c>
      <c r="B990" s="50" t="s">
        <v>981</v>
      </c>
      <c r="C990" s="71" t="s">
        <v>2403</v>
      </c>
      <c r="D990" s="50">
        <v>1</v>
      </c>
      <c r="E990" s="79">
        <v>147.9</v>
      </c>
      <c r="F990" s="52">
        <f t="shared" si="18"/>
        <v>150.858</v>
      </c>
    </row>
    <row r="991" spans="1:6" x14ac:dyDescent="0.3">
      <c r="A991" s="68" t="s">
        <v>2558</v>
      </c>
      <c r="B991" s="50" t="s">
        <v>981</v>
      </c>
      <c r="C991" s="71" t="s">
        <v>2404</v>
      </c>
      <c r="D991" s="50">
        <v>1</v>
      </c>
      <c r="E991" s="79">
        <v>147.9</v>
      </c>
      <c r="F991" s="52">
        <f t="shared" si="18"/>
        <v>150.858</v>
      </c>
    </row>
    <row r="992" spans="1:6" x14ac:dyDescent="0.3">
      <c r="A992" s="68" t="s">
        <v>2559</v>
      </c>
      <c r="B992" s="50" t="s">
        <v>981</v>
      </c>
      <c r="C992" s="71" t="s">
        <v>2405</v>
      </c>
      <c r="D992" s="50">
        <v>1</v>
      </c>
      <c r="E992" s="79">
        <v>147.9</v>
      </c>
      <c r="F992" s="52">
        <f t="shared" si="18"/>
        <v>150.858</v>
      </c>
    </row>
    <row r="993" spans="1:6" x14ac:dyDescent="0.3">
      <c r="A993" s="68" t="s">
        <v>2560</v>
      </c>
      <c r="B993" s="50" t="s">
        <v>981</v>
      </c>
      <c r="C993" s="71" t="s">
        <v>2406</v>
      </c>
      <c r="D993" s="50">
        <v>1</v>
      </c>
      <c r="E993" s="79">
        <v>167.15</v>
      </c>
      <c r="F993" s="52">
        <f t="shared" si="18"/>
        <v>170.49299999999999</v>
      </c>
    </row>
    <row r="994" spans="1:6" x14ac:dyDescent="0.3">
      <c r="A994" s="68" t="s">
        <v>2561</v>
      </c>
      <c r="B994" s="50" t="s">
        <v>981</v>
      </c>
      <c r="C994" s="71" t="s">
        <v>2407</v>
      </c>
      <c r="D994" s="50">
        <v>1</v>
      </c>
      <c r="E994" s="79">
        <v>167.15</v>
      </c>
      <c r="F994" s="52">
        <f t="shared" si="18"/>
        <v>170.49299999999999</v>
      </c>
    </row>
    <row r="995" spans="1:6" x14ac:dyDescent="0.3">
      <c r="A995" s="68" t="s">
        <v>2562</v>
      </c>
      <c r="B995" s="50" t="s">
        <v>981</v>
      </c>
      <c r="C995" s="71" t="s">
        <v>2408</v>
      </c>
      <c r="D995" s="50">
        <v>1</v>
      </c>
      <c r="E995" s="79">
        <v>167.15</v>
      </c>
      <c r="F995" s="52">
        <f t="shared" si="18"/>
        <v>170.49299999999999</v>
      </c>
    </row>
    <row r="996" spans="1:6" x14ac:dyDescent="0.3">
      <c r="A996" s="68" t="s">
        <v>2563</v>
      </c>
      <c r="B996" s="50" t="s">
        <v>981</v>
      </c>
      <c r="C996" s="71" t="s">
        <v>2409</v>
      </c>
      <c r="D996" s="50">
        <v>1</v>
      </c>
      <c r="E996" s="79">
        <v>167.15</v>
      </c>
      <c r="F996" s="52">
        <f t="shared" si="18"/>
        <v>170.49299999999999</v>
      </c>
    </row>
    <row r="997" spans="1:6" x14ac:dyDescent="0.3">
      <c r="A997" s="68" t="s">
        <v>2564</v>
      </c>
      <c r="B997" s="50" t="s">
        <v>981</v>
      </c>
      <c r="C997" s="71" t="s">
        <v>2410</v>
      </c>
      <c r="D997" s="50">
        <v>1</v>
      </c>
      <c r="E997" s="79">
        <v>174.8</v>
      </c>
      <c r="F997" s="52">
        <f t="shared" si="18"/>
        <v>178.29600000000002</v>
      </c>
    </row>
    <row r="998" spans="1:6" x14ac:dyDescent="0.3">
      <c r="A998" s="68" t="s">
        <v>2565</v>
      </c>
      <c r="B998" s="50" t="s">
        <v>981</v>
      </c>
      <c r="C998" s="71" t="s">
        <v>2411</v>
      </c>
      <c r="D998" s="50">
        <v>1</v>
      </c>
      <c r="E998" s="79">
        <v>174.8</v>
      </c>
      <c r="F998" s="52">
        <f t="shared" si="18"/>
        <v>178.29600000000002</v>
      </c>
    </row>
    <row r="999" spans="1:6" x14ac:dyDescent="0.3">
      <c r="A999" s="68" t="s">
        <v>2566</v>
      </c>
      <c r="B999" s="50" t="s">
        <v>981</v>
      </c>
      <c r="C999" s="71" t="s">
        <v>2412</v>
      </c>
      <c r="D999" s="50">
        <v>1</v>
      </c>
      <c r="E999" s="79">
        <v>174.8</v>
      </c>
      <c r="F999" s="52">
        <f t="shared" si="18"/>
        <v>178.29600000000002</v>
      </c>
    </row>
    <row r="1000" spans="1:6" x14ac:dyDescent="0.3">
      <c r="A1000" s="68" t="s">
        <v>2567</v>
      </c>
      <c r="B1000" s="50" t="s">
        <v>981</v>
      </c>
      <c r="C1000" s="71" t="s">
        <v>2413</v>
      </c>
      <c r="D1000" s="50">
        <v>1</v>
      </c>
      <c r="E1000" s="79">
        <v>174.8</v>
      </c>
      <c r="F1000" s="52">
        <f t="shared" si="18"/>
        <v>178.29600000000002</v>
      </c>
    </row>
    <row r="1001" spans="1:6" ht="22.2" x14ac:dyDescent="0.35">
      <c r="A1001" s="2" t="s">
        <v>618</v>
      </c>
      <c r="C1001" s="4"/>
      <c r="E1001" s="67"/>
      <c r="F1001" s="53"/>
    </row>
    <row r="1002" spans="1:6" ht="22.8" x14ac:dyDescent="0.4">
      <c r="A1002" s="2" t="s">
        <v>1025</v>
      </c>
      <c r="B1002" s="2"/>
      <c r="C1002" s="2"/>
      <c r="D1002" s="2"/>
      <c r="E1002" s="67"/>
      <c r="F1002" s="53"/>
    </row>
    <row r="1003" spans="1:6" x14ac:dyDescent="0.3">
      <c r="E1003" s="67"/>
      <c r="F1003" s="53"/>
    </row>
    <row r="1004" spans="1:6" ht="28.8" x14ac:dyDescent="0.3">
      <c r="A1004" s="55" t="s">
        <v>335</v>
      </c>
      <c r="B1004" s="56"/>
      <c r="C1004" s="55" t="s">
        <v>487</v>
      </c>
      <c r="D1004" s="56" t="s">
        <v>1230</v>
      </c>
      <c r="E1004" s="118" t="s">
        <v>2916</v>
      </c>
      <c r="F1004" s="119" t="s">
        <v>2922</v>
      </c>
    </row>
    <row r="1005" spans="1:6" x14ac:dyDescent="0.3">
      <c r="A1005" s="41" t="s">
        <v>621</v>
      </c>
      <c r="B1005" s="43"/>
      <c r="C1005" s="37" t="s">
        <v>1033</v>
      </c>
      <c r="D1005" s="29"/>
      <c r="E1005" s="78" t="s">
        <v>1024</v>
      </c>
      <c r="F1005" s="52"/>
    </row>
    <row r="1006" spans="1:6" x14ac:dyDescent="0.3">
      <c r="A1006" s="41" t="s">
        <v>622</v>
      </c>
      <c r="B1006" s="43"/>
      <c r="C1006" s="37" t="s">
        <v>1034</v>
      </c>
      <c r="D1006" s="29"/>
      <c r="E1006" s="75">
        <v>6.7</v>
      </c>
      <c r="F1006" s="52">
        <f t="shared" si="18"/>
        <v>6.8340000000000005</v>
      </c>
    </row>
    <row r="1007" spans="1:6" x14ac:dyDescent="0.3">
      <c r="A1007" s="41" t="s">
        <v>623</v>
      </c>
      <c r="B1007" s="43"/>
      <c r="C1007" s="37" t="s">
        <v>1035</v>
      </c>
      <c r="D1007" s="29"/>
      <c r="E1007" s="75">
        <v>13.4</v>
      </c>
      <c r="F1007" s="52">
        <f t="shared" si="18"/>
        <v>13.668000000000001</v>
      </c>
    </row>
    <row r="1008" spans="1:6" x14ac:dyDescent="0.3">
      <c r="A1008" s="41" t="s">
        <v>1026</v>
      </c>
      <c r="B1008" s="43"/>
      <c r="C1008" s="37" t="s">
        <v>1031</v>
      </c>
      <c r="D1008" s="29"/>
      <c r="E1008" s="75">
        <v>31.1</v>
      </c>
      <c r="F1008" s="52">
        <f t="shared" si="18"/>
        <v>31.722000000000001</v>
      </c>
    </row>
    <row r="1009" spans="1:6" x14ac:dyDescent="0.3">
      <c r="A1009" s="41" t="s">
        <v>1026</v>
      </c>
      <c r="B1009" s="43"/>
      <c r="C1009" s="37" t="s">
        <v>1032</v>
      </c>
      <c r="D1009" s="29"/>
      <c r="E1009" s="75">
        <v>34.200000000000003</v>
      </c>
      <c r="F1009" s="52">
        <f t="shared" si="18"/>
        <v>34.884</v>
      </c>
    </row>
    <row r="1010" spans="1:6" x14ac:dyDescent="0.3">
      <c r="A1010" s="41" t="s">
        <v>1027</v>
      </c>
      <c r="B1010" s="43"/>
      <c r="C1010" s="37" t="s">
        <v>1029</v>
      </c>
      <c r="D1010" s="29"/>
      <c r="E1010" s="75">
        <v>53</v>
      </c>
      <c r="F1010" s="52">
        <f t="shared" si="18"/>
        <v>54.06</v>
      </c>
    </row>
    <row r="1011" spans="1:6" x14ac:dyDescent="0.3">
      <c r="A1011" s="41" t="s">
        <v>1028</v>
      </c>
      <c r="B1011" s="43"/>
      <c r="C1011" s="37" t="s">
        <v>1030</v>
      </c>
      <c r="D1011" s="29"/>
      <c r="E1011" s="75">
        <v>70</v>
      </c>
      <c r="F1011" s="52">
        <f t="shared" si="18"/>
        <v>71.400000000000006</v>
      </c>
    </row>
    <row r="1012" spans="1:6" x14ac:dyDescent="0.3">
      <c r="A1012" s="41" t="s">
        <v>619</v>
      </c>
      <c r="B1012" s="43"/>
      <c r="C1012" s="37" t="s">
        <v>1036</v>
      </c>
      <c r="D1012" s="29"/>
      <c r="E1012" s="78" t="s">
        <v>1024</v>
      </c>
      <c r="F1012" s="52"/>
    </row>
    <row r="1013" spans="1:6" x14ac:dyDescent="0.3">
      <c r="A1013" s="41" t="s">
        <v>620</v>
      </c>
      <c r="B1013" s="43"/>
      <c r="C1013" s="37" t="s">
        <v>1038</v>
      </c>
      <c r="D1013" s="29"/>
      <c r="E1013" s="75">
        <v>4.9000000000000004</v>
      </c>
      <c r="F1013" s="52">
        <f t="shared" si="18"/>
        <v>4.9980000000000002</v>
      </c>
    </row>
    <row r="1014" spans="1:6" x14ac:dyDescent="0.3">
      <c r="A1014" s="41" t="s">
        <v>1037</v>
      </c>
      <c r="B1014" s="43"/>
      <c r="C1014" s="37" t="s">
        <v>1039</v>
      </c>
      <c r="D1014" s="29"/>
      <c r="E1014" s="75">
        <v>8.1999999999999993</v>
      </c>
      <c r="F1014" s="52">
        <f t="shared" si="18"/>
        <v>8.363999999999999</v>
      </c>
    </row>
    <row r="1015" spans="1:6" x14ac:dyDescent="0.3">
      <c r="E1015" s="67"/>
      <c r="F1015" s="53"/>
    </row>
    <row r="1016" spans="1:6" ht="28.8" x14ac:dyDescent="0.3">
      <c r="A1016" s="55" t="s">
        <v>335</v>
      </c>
      <c r="B1016" s="56"/>
      <c r="C1016" s="55" t="s">
        <v>487</v>
      </c>
      <c r="D1016" s="56" t="s">
        <v>1230</v>
      </c>
      <c r="E1016" s="118" t="s">
        <v>2916</v>
      </c>
      <c r="F1016" s="119" t="s">
        <v>2922</v>
      </c>
    </row>
    <row r="1017" spans="1:6" x14ac:dyDescent="0.3">
      <c r="A1017" s="41" t="s">
        <v>1040</v>
      </c>
      <c r="B1017" s="43"/>
      <c r="C1017" s="37" t="s">
        <v>1342</v>
      </c>
      <c r="D1017" s="29"/>
      <c r="E1017" s="75">
        <v>10.5</v>
      </c>
      <c r="F1017" s="52">
        <f t="shared" si="18"/>
        <v>10.71</v>
      </c>
    </row>
    <row r="1018" spans="1:6" x14ac:dyDescent="0.3">
      <c r="A1018" s="41" t="s">
        <v>1041</v>
      </c>
      <c r="B1018" s="43"/>
      <c r="C1018" s="37" t="s">
        <v>1042</v>
      </c>
      <c r="D1018" s="29"/>
      <c r="E1018" s="75">
        <v>3.8</v>
      </c>
      <c r="F1018" s="52">
        <f t="shared" si="18"/>
        <v>3.8759999999999999</v>
      </c>
    </row>
    <row r="1019" spans="1:6" x14ac:dyDescent="0.3">
      <c r="A1019" s="42">
        <v>630</v>
      </c>
      <c r="B1019" s="43"/>
      <c r="C1019" s="44" t="s">
        <v>1231</v>
      </c>
      <c r="D1019" s="29">
        <v>1</v>
      </c>
      <c r="E1019" s="75">
        <v>31.1</v>
      </c>
      <c r="F1019" s="52">
        <f t="shared" si="18"/>
        <v>31.722000000000001</v>
      </c>
    </row>
    <row r="1020" spans="1:6" x14ac:dyDescent="0.3">
      <c r="A1020" s="42" t="s">
        <v>2359</v>
      </c>
      <c r="B1020" s="43"/>
      <c r="C1020" s="44" t="s">
        <v>2360</v>
      </c>
      <c r="D1020" s="29">
        <v>1</v>
      </c>
      <c r="E1020" s="75">
        <v>33</v>
      </c>
      <c r="F1020" s="52">
        <f t="shared" si="18"/>
        <v>33.660000000000004</v>
      </c>
    </row>
    <row r="1021" spans="1:6" x14ac:dyDescent="0.3">
      <c r="A1021" s="42">
        <v>634</v>
      </c>
      <c r="B1021" s="43"/>
      <c r="C1021" s="44" t="s">
        <v>1232</v>
      </c>
      <c r="D1021" s="29">
        <v>1</v>
      </c>
      <c r="E1021" s="75">
        <v>9.6</v>
      </c>
      <c r="F1021" s="52">
        <f t="shared" si="18"/>
        <v>9.7919999999999998</v>
      </c>
    </row>
    <row r="1022" spans="1:6" x14ac:dyDescent="0.3">
      <c r="A1022" s="42" t="s">
        <v>1043</v>
      </c>
      <c r="B1022" s="43"/>
      <c r="C1022" s="44" t="s">
        <v>1233</v>
      </c>
      <c r="D1022" s="29">
        <v>1</v>
      </c>
      <c r="E1022" s="75">
        <v>10.6</v>
      </c>
      <c r="F1022" s="52">
        <f t="shared" si="18"/>
        <v>10.811999999999999</v>
      </c>
    </row>
    <row r="1023" spans="1:6" x14ac:dyDescent="0.3">
      <c r="A1023" s="42" t="s">
        <v>1044</v>
      </c>
      <c r="B1023" s="43"/>
      <c r="C1023" s="44" t="s">
        <v>1234</v>
      </c>
      <c r="D1023" s="29">
        <v>1</v>
      </c>
      <c r="E1023" s="75">
        <v>71.2</v>
      </c>
      <c r="F1023" s="52">
        <f t="shared" si="18"/>
        <v>72.624000000000009</v>
      </c>
    </row>
    <row r="1024" spans="1:6" x14ac:dyDescent="0.3">
      <c r="A1024" s="42">
        <v>1131</v>
      </c>
      <c r="B1024" s="43"/>
      <c r="C1024" s="44" t="s">
        <v>1235</v>
      </c>
      <c r="D1024" s="29">
        <v>1</v>
      </c>
      <c r="E1024" s="75">
        <v>55</v>
      </c>
      <c r="F1024" s="52">
        <f t="shared" si="18"/>
        <v>56.1</v>
      </c>
    </row>
    <row r="1025" spans="1:6" x14ac:dyDescent="0.3">
      <c r="A1025" s="42">
        <v>1745</v>
      </c>
      <c r="B1025" s="43"/>
      <c r="C1025" s="44" t="s">
        <v>2362</v>
      </c>
      <c r="D1025" s="29">
        <v>1</v>
      </c>
      <c r="E1025" s="75">
        <v>34.200000000000003</v>
      </c>
      <c r="F1025" s="52">
        <f t="shared" si="18"/>
        <v>34.884</v>
      </c>
    </row>
    <row r="1026" spans="1:6" x14ac:dyDescent="0.3">
      <c r="A1026" s="42" t="s">
        <v>2361</v>
      </c>
      <c r="B1026" s="43"/>
      <c r="C1026" s="44" t="s">
        <v>2363</v>
      </c>
      <c r="D1026" s="29">
        <v>1</v>
      </c>
      <c r="E1026" s="75">
        <v>35.799999999999997</v>
      </c>
      <c r="F1026" s="52">
        <f t="shared" si="18"/>
        <v>36.515999999999998</v>
      </c>
    </row>
    <row r="1027" spans="1:6" x14ac:dyDescent="0.3">
      <c r="A1027" s="42">
        <v>643</v>
      </c>
      <c r="B1027" s="43"/>
      <c r="C1027" s="44" t="s">
        <v>1236</v>
      </c>
      <c r="D1027" s="29">
        <v>1</v>
      </c>
      <c r="E1027" s="75">
        <v>2.2999999999999998</v>
      </c>
      <c r="F1027" s="52">
        <f t="shared" si="18"/>
        <v>2.3459999999999996</v>
      </c>
    </row>
    <row r="1028" spans="1:6" x14ac:dyDescent="0.3">
      <c r="A1028" s="42">
        <v>644</v>
      </c>
      <c r="B1028" s="43"/>
      <c r="C1028" s="44" t="s">
        <v>1237</v>
      </c>
      <c r="D1028" s="29">
        <v>1</v>
      </c>
      <c r="E1028" s="75">
        <v>4.2</v>
      </c>
      <c r="F1028" s="52">
        <f t="shared" si="18"/>
        <v>4.2840000000000007</v>
      </c>
    </row>
    <row r="1029" spans="1:6" x14ac:dyDescent="0.3">
      <c r="A1029" s="42">
        <v>645</v>
      </c>
      <c r="B1029" s="43"/>
      <c r="C1029" s="44" t="s">
        <v>1238</v>
      </c>
      <c r="D1029" s="29">
        <v>1</v>
      </c>
      <c r="E1029" s="75">
        <v>3.15</v>
      </c>
      <c r="F1029" s="52">
        <f t="shared" ref="F1029:F1067" si="19">E1029*1.02</f>
        <v>3.2130000000000001</v>
      </c>
    </row>
    <row r="1030" spans="1:6" x14ac:dyDescent="0.3">
      <c r="A1030" s="42">
        <v>646</v>
      </c>
      <c r="B1030" s="43"/>
      <c r="C1030" s="44" t="s">
        <v>1239</v>
      </c>
      <c r="D1030" s="29">
        <v>1</v>
      </c>
      <c r="E1030" s="75">
        <v>4.42</v>
      </c>
      <c r="F1030" s="52">
        <f t="shared" si="19"/>
        <v>4.5084</v>
      </c>
    </row>
    <row r="1031" spans="1:6" ht="15.75" customHeight="1" x14ac:dyDescent="0.3">
      <c r="A1031" s="42">
        <v>647</v>
      </c>
      <c r="B1031" s="43"/>
      <c r="C1031" s="44" t="s">
        <v>1240</v>
      </c>
      <c r="D1031" s="29">
        <v>1</v>
      </c>
      <c r="E1031" s="75">
        <v>4.42</v>
      </c>
      <c r="F1031" s="52">
        <f t="shared" si="19"/>
        <v>4.5084</v>
      </c>
    </row>
    <row r="1032" spans="1:6" x14ac:dyDescent="0.3">
      <c r="A1032" s="42">
        <v>648</v>
      </c>
      <c r="B1032" s="43"/>
      <c r="C1032" s="44" t="s">
        <v>1241</v>
      </c>
      <c r="D1032" s="29">
        <v>1</v>
      </c>
      <c r="E1032" s="75">
        <v>18.100000000000001</v>
      </c>
      <c r="F1032" s="52">
        <f t="shared" si="19"/>
        <v>18.462000000000003</v>
      </c>
    </row>
    <row r="1033" spans="1:6" x14ac:dyDescent="0.3">
      <c r="A1033" s="42">
        <v>649</v>
      </c>
      <c r="B1033" s="43"/>
      <c r="C1033" s="44" t="s">
        <v>1242</v>
      </c>
      <c r="D1033" s="29">
        <v>1</v>
      </c>
      <c r="E1033" s="75">
        <v>3.15</v>
      </c>
      <c r="F1033" s="52">
        <f t="shared" si="19"/>
        <v>3.2130000000000001</v>
      </c>
    </row>
    <row r="1034" spans="1:6" x14ac:dyDescent="0.3">
      <c r="A1034" s="42">
        <v>595</v>
      </c>
      <c r="B1034" s="43"/>
      <c r="C1034" s="44" t="s">
        <v>1243</v>
      </c>
      <c r="D1034" s="29">
        <v>1</v>
      </c>
      <c r="E1034" s="75">
        <v>20.350000000000001</v>
      </c>
      <c r="F1034" s="52">
        <f t="shared" si="19"/>
        <v>20.757000000000001</v>
      </c>
    </row>
    <row r="1035" spans="1:6" x14ac:dyDescent="0.3">
      <c r="A1035" s="42">
        <v>603</v>
      </c>
      <c r="B1035" s="43"/>
      <c r="C1035" s="44" t="s">
        <v>1244</v>
      </c>
      <c r="D1035" s="29">
        <v>1</v>
      </c>
      <c r="E1035" s="75">
        <v>7.35</v>
      </c>
      <c r="F1035" s="52">
        <f t="shared" si="19"/>
        <v>7.4969999999999999</v>
      </c>
    </row>
    <row r="1036" spans="1:6" x14ac:dyDescent="0.3">
      <c r="A1036" s="42" t="s">
        <v>1045</v>
      </c>
      <c r="B1036" s="43"/>
      <c r="C1036" s="44" t="s">
        <v>1245</v>
      </c>
      <c r="D1036" s="29">
        <v>1</v>
      </c>
      <c r="E1036" s="75">
        <v>10.050000000000001</v>
      </c>
      <c r="F1036" s="52">
        <f t="shared" si="19"/>
        <v>10.251000000000001</v>
      </c>
    </row>
    <row r="1037" spans="1:6" x14ac:dyDescent="0.3">
      <c r="A1037" s="42">
        <v>605</v>
      </c>
      <c r="B1037" s="43"/>
      <c r="C1037" s="44" t="s">
        <v>1246</v>
      </c>
      <c r="D1037" s="29">
        <v>1</v>
      </c>
      <c r="E1037" s="75">
        <v>8.85</v>
      </c>
      <c r="F1037" s="52">
        <f t="shared" si="19"/>
        <v>9.0269999999999992</v>
      </c>
    </row>
    <row r="1038" spans="1:6" x14ac:dyDescent="0.3">
      <c r="A1038" s="42">
        <v>606</v>
      </c>
      <c r="B1038" s="43"/>
      <c r="C1038" s="44" t="s">
        <v>1247</v>
      </c>
      <c r="D1038" s="29">
        <v>1</v>
      </c>
      <c r="E1038" s="75">
        <v>8.85</v>
      </c>
      <c r="F1038" s="52">
        <f t="shared" si="19"/>
        <v>9.0269999999999992</v>
      </c>
    </row>
    <row r="1039" spans="1:6" x14ac:dyDescent="0.3">
      <c r="A1039" s="42" t="s">
        <v>1046</v>
      </c>
      <c r="B1039" s="43"/>
      <c r="C1039" s="44" t="s">
        <v>1248</v>
      </c>
      <c r="D1039" s="29">
        <v>1</v>
      </c>
      <c r="E1039" s="75">
        <v>10.050000000000001</v>
      </c>
      <c r="F1039" s="52">
        <f t="shared" si="19"/>
        <v>10.251000000000001</v>
      </c>
    </row>
    <row r="1040" spans="1:6" x14ac:dyDescent="0.3">
      <c r="A1040" s="42">
        <v>1760</v>
      </c>
      <c r="B1040" s="43"/>
      <c r="C1040" s="44" t="s">
        <v>1249</v>
      </c>
      <c r="D1040" s="29">
        <v>1</v>
      </c>
      <c r="E1040" s="75">
        <v>7.35</v>
      </c>
      <c r="F1040" s="52">
        <f t="shared" si="19"/>
        <v>7.4969999999999999</v>
      </c>
    </row>
    <row r="1041" spans="1:6" x14ac:dyDescent="0.3">
      <c r="A1041" s="35" t="s">
        <v>1047</v>
      </c>
      <c r="B1041" s="43"/>
      <c r="C1041" s="44" t="s">
        <v>1253</v>
      </c>
      <c r="D1041" s="29">
        <v>1</v>
      </c>
      <c r="E1041" s="75">
        <v>125</v>
      </c>
      <c r="F1041" s="52">
        <f t="shared" si="19"/>
        <v>127.5</v>
      </c>
    </row>
    <row r="1042" spans="1:6" x14ac:dyDescent="0.3">
      <c r="A1042" s="35" t="s">
        <v>1048</v>
      </c>
      <c r="B1042" s="43"/>
      <c r="C1042" s="44" t="s">
        <v>1252</v>
      </c>
      <c r="D1042" s="29">
        <v>1</v>
      </c>
      <c r="E1042" s="75">
        <v>125</v>
      </c>
      <c r="F1042" s="52">
        <f t="shared" si="19"/>
        <v>127.5</v>
      </c>
    </row>
    <row r="1043" spans="1:6" x14ac:dyDescent="0.3">
      <c r="A1043" s="35" t="s">
        <v>1049</v>
      </c>
      <c r="B1043" s="43"/>
      <c r="C1043" s="44" t="s">
        <v>1250</v>
      </c>
      <c r="D1043" s="29">
        <v>1</v>
      </c>
      <c r="E1043" s="75">
        <v>125</v>
      </c>
      <c r="F1043" s="52">
        <f t="shared" si="19"/>
        <v>127.5</v>
      </c>
    </row>
    <row r="1044" spans="1:6" x14ac:dyDescent="0.3">
      <c r="A1044" s="35" t="s">
        <v>1050</v>
      </c>
      <c r="B1044" s="43"/>
      <c r="C1044" s="44" t="s">
        <v>1251</v>
      </c>
      <c r="D1044" s="29">
        <v>1</v>
      </c>
      <c r="E1044" s="75">
        <v>125</v>
      </c>
      <c r="F1044" s="52">
        <f t="shared" si="19"/>
        <v>127.5</v>
      </c>
    </row>
    <row r="1045" spans="1:6" x14ac:dyDescent="0.3">
      <c r="A1045" s="35" t="s">
        <v>1051</v>
      </c>
      <c r="B1045" s="43"/>
      <c r="C1045" s="44" t="s">
        <v>1255</v>
      </c>
      <c r="D1045" s="29">
        <v>1</v>
      </c>
      <c r="E1045" s="75">
        <v>6.1</v>
      </c>
      <c r="F1045" s="52">
        <f t="shared" si="19"/>
        <v>6.2219999999999995</v>
      </c>
    </row>
    <row r="1046" spans="1:6" x14ac:dyDescent="0.3">
      <c r="A1046" s="35" t="s">
        <v>1052</v>
      </c>
      <c r="B1046" s="43"/>
      <c r="C1046" s="44" t="s">
        <v>1254</v>
      </c>
      <c r="D1046" s="29">
        <v>1</v>
      </c>
      <c r="E1046" s="75">
        <v>6.1</v>
      </c>
      <c r="F1046" s="52">
        <f t="shared" si="19"/>
        <v>6.2219999999999995</v>
      </c>
    </row>
    <row r="1047" spans="1:6" x14ac:dyDescent="0.3">
      <c r="A1047" s="35" t="s">
        <v>1053</v>
      </c>
      <c r="B1047" s="43"/>
      <c r="C1047" s="44" t="s">
        <v>1256</v>
      </c>
      <c r="D1047" s="29">
        <v>1</v>
      </c>
      <c r="E1047" s="75">
        <v>6.1</v>
      </c>
      <c r="F1047" s="52">
        <f t="shared" si="19"/>
        <v>6.2219999999999995</v>
      </c>
    </row>
    <row r="1048" spans="1:6" x14ac:dyDescent="0.3">
      <c r="A1048" s="35" t="s">
        <v>1054</v>
      </c>
      <c r="B1048" s="43"/>
      <c r="C1048" s="44" t="s">
        <v>1257</v>
      </c>
      <c r="D1048" s="29">
        <v>1</v>
      </c>
      <c r="E1048" s="75">
        <v>6.1</v>
      </c>
      <c r="F1048" s="52">
        <f t="shared" si="19"/>
        <v>6.2219999999999995</v>
      </c>
    </row>
    <row r="1049" spans="1:6" x14ac:dyDescent="0.3">
      <c r="A1049" s="35" t="s">
        <v>1055</v>
      </c>
      <c r="B1049" s="43"/>
      <c r="C1049" s="44" t="s">
        <v>1258</v>
      </c>
      <c r="D1049" s="29">
        <v>1</v>
      </c>
      <c r="E1049" s="75">
        <v>6.1</v>
      </c>
      <c r="F1049" s="52">
        <f t="shared" si="19"/>
        <v>6.2219999999999995</v>
      </c>
    </row>
    <row r="1050" spans="1:6" x14ac:dyDescent="0.3">
      <c r="A1050" s="42">
        <v>951</v>
      </c>
      <c r="B1050" s="43"/>
      <c r="C1050" s="44" t="s">
        <v>1259</v>
      </c>
      <c r="D1050" s="29">
        <v>10</v>
      </c>
      <c r="E1050" s="75">
        <v>3.35</v>
      </c>
      <c r="F1050" s="52">
        <f t="shared" si="19"/>
        <v>3.4170000000000003</v>
      </c>
    </row>
    <row r="1051" spans="1:6" x14ac:dyDescent="0.3">
      <c r="A1051" s="42">
        <v>640</v>
      </c>
      <c r="B1051" s="43"/>
      <c r="C1051" s="44" t="s">
        <v>1260</v>
      </c>
      <c r="D1051" s="29">
        <v>10</v>
      </c>
      <c r="E1051" s="75">
        <v>2.5</v>
      </c>
      <c r="F1051" s="52">
        <f t="shared" si="19"/>
        <v>2.5499999999999998</v>
      </c>
    </row>
    <row r="1052" spans="1:6" x14ac:dyDescent="0.3">
      <c r="A1052" s="42">
        <v>1740</v>
      </c>
      <c r="B1052" s="43"/>
      <c r="C1052" s="44" t="s">
        <v>1261</v>
      </c>
      <c r="D1052" s="29">
        <v>10</v>
      </c>
      <c r="E1052" s="75">
        <v>2.5</v>
      </c>
      <c r="F1052" s="52">
        <f t="shared" si="19"/>
        <v>2.5499999999999998</v>
      </c>
    </row>
    <row r="1053" spans="1:6" x14ac:dyDescent="0.3">
      <c r="A1053" s="42" t="s">
        <v>2716</v>
      </c>
      <c r="B1053" s="43"/>
      <c r="C1053" s="44" t="s">
        <v>2717</v>
      </c>
      <c r="D1053" s="29">
        <v>10</v>
      </c>
      <c r="E1053" s="75">
        <v>4.37</v>
      </c>
      <c r="F1053" s="52">
        <f t="shared" si="19"/>
        <v>4.4573999999999998</v>
      </c>
    </row>
    <row r="1054" spans="1:6" x14ac:dyDescent="0.3">
      <c r="A1054" s="35" t="s">
        <v>1056</v>
      </c>
      <c r="B1054" s="43"/>
      <c r="C1054" s="44" t="s">
        <v>1262</v>
      </c>
      <c r="D1054" s="29">
        <v>1</v>
      </c>
      <c r="E1054" s="75">
        <v>47</v>
      </c>
      <c r="F1054" s="52">
        <f t="shared" si="19"/>
        <v>47.94</v>
      </c>
    </row>
    <row r="1055" spans="1:6" x14ac:dyDescent="0.3">
      <c r="A1055" s="35" t="s">
        <v>1057</v>
      </c>
      <c r="B1055" s="43"/>
      <c r="C1055" s="44" t="s">
        <v>1263</v>
      </c>
      <c r="D1055" s="29">
        <v>1</v>
      </c>
      <c r="E1055" s="75">
        <v>47</v>
      </c>
      <c r="F1055" s="52">
        <f t="shared" si="19"/>
        <v>47.94</v>
      </c>
    </row>
    <row r="1056" spans="1:6" x14ac:dyDescent="0.3">
      <c r="A1056" s="35" t="s">
        <v>1058</v>
      </c>
      <c r="B1056" s="43"/>
      <c r="C1056" s="44" t="s">
        <v>1264</v>
      </c>
      <c r="D1056" s="29">
        <v>1</v>
      </c>
      <c r="E1056" s="75">
        <v>51.4</v>
      </c>
      <c r="F1056" s="52">
        <f t="shared" si="19"/>
        <v>52.427999999999997</v>
      </c>
    </row>
    <row r="1057" spans="1:6" ht="15" customHeight="1" x14ac:dyDescent="0.3">
      <c r="A1057" s="35" t="s">
        <v>1059</v>
      </c>
      <c r="B1057" s="43"/>
      <c r="C1057" s="44" t="s">
        <v>1265</v>
      </c>
      <c r="D1057" s="29">
        <v>1</v>
      </c>
      <c r="E1057" s="75">
        <v>51.4</v>
      </c>
      <c r="F1057" s="52">
        <f t="shared" si="19"/>
        <v>52.427999999999997</v>
      </c>
    </row>
    <row r="1058" spans="1:6" x14ac:dyDescent="0.3">
      <c r="A1058" s="35" t="s">
        <v>1060</v>
      </c>
      <c r="B1058" s="43"/>
      <c r="C1058" s="44" t="s">
        <v>1266</v>
      </c>
      <c r="D1058" s="29">
        <v>1</v>
      </c>
      <c r="E1058" s="75">
        <v>59.4</v>
      </c>
      <c r="F1058" s="52">
        <f t="shared" si="19"/>
        <v>60.588000000000001</v>
      </c>
    </row>
    <row r="1059" spans="1:6" x14ac:dyDescent="0.3">
      <c r="A1059" s="35" t="s">
        <v>1061</v>
      </c>
      <c r="B1059" s="43"/>
      <c r="C1059" s="44" t="s">
        <v>1267</v>
      </c>
      <c r="D1059" s="29">
        <v>1</v>
      </c>
      <c r="E1059" s="75">
        <v>59.4</v>
      </c>
      <c r="F1059" s="52">
        <f t="shared" si="19"/>
        <v>60.588000000000001</v>
      </c>
    </row>
    <row r="1060" spans="1:6" x14ac:dyDescent="0.3">
      <c r="A1060" s="35" t="s">
        <v>1062</v>
      </c>
      <c r="B1060" s="43"/>
      <c r="C1060" s="44" t="s">
        <v>1268</v>
      </c>
      <c r="D1060" s="29">
        <v>1</v>
      </c>
      <c r="E1060" s="75">
        <v>59.4</v>
      </c>
      <c r="F1060" s="52">
        <f t="shared" si="19"/>
        <v>60.588000000000001</v>
      </c>
    </row>
    <row r="1061" spans="1:6" x14ac:dyDescent="0.3">
      <c r="A1061" s="35" t="s">
        <v>1063</v>
      </c>
      <c r="B1061" s="43"/>
      <c r="C1061" s="44" t="s">
        <v>1270</v>
      </c>
      <c r="D1061" s="29">
        <v>1</v>
      </c>
      <c r="E1061" s="75">
        <v>59.4</v>
      </c>
      <c r="F1061" s="52">
        <f t="shared" si="19"/>
        <v>60.588000000000001</v>
      </c>
    </row>
    <row r="1062" spans="1:6" x14ac:dyDescent="0.3">
      <c r="A1062" s="35" t="s">
        <v>1064</v>
      </c>
      <c r="B1062" s="43"/>
      <c r="C1062" s="44" t="s">
        <v>1271</v>
      </c>
      <c r="D1062" s="29">
        <v>1</v>
      </c>
      <c r="E1062" s="75">
        <v>67.5</v>
      </c>
      <c r="F1062" s="52">
        <f t="shared" si="19"/>
        <v>68.849999999999994</v>
      </c>
    </row>
    <row r="1063" spans="1:6" x14ac:dyDescent="0.3">
      <c r="A1063" s="35" t="s">
        <v>1065</v>
      </c>
      <c r="B1063" s="43"/>
      <c r="C1063" s="44" t="s">
        <v>1269</v>
      </c>
      <c r="D1063" s="29">
        <v>1</v>
      </c>
      <c r="E1063" s="75">
        <v>67.5</v>
      </c>
      <c r="F1063" s="52">
        <f t="shared" si="19"/>
        <v>68.849999999999994</v>
      </c>
    </row>
    <row r="1064" spans="1:6" x14ac:dyDescent="0.3">
      <c r="A1064" s="35" t="s">
        <v>2718</v>
      </c>
      <c r="B1064" s="43"/>
      <c r="C1064" s="44" t="s">
        <v>2486</v>
      </c>
      <c r="D1064" s="29">
        <v>1</v>
      </c>
      <c r="E1064" s="75">
        <v>72</v>
      </c>
      <c r="F1064" s="52">
        <f t="shared" si="19"/>
        <v>73.44</v>
      </c>
    </row>
    <row r="1065" spans="1:6" x14ac:dyDescent="0.3">
      <c r="A1065" s="35" t="s">
        <v>2721</v>
      </c>
      <c r="B1065" s="43"/>
      <c r="C1065" s="44" t="s">
        <v>2488</v>
      </c>
      <c r="D1065" s="29">
        <v>1</v>
      </c>
      <c r="E1065" s="75">
        <v>73.5</v>
      </c>
      <c r="F1065" s="52">
        <f t="shared" si="19"/>
        <v>74.97</v>
      </c>
    </row>
    <row r="1066" spans="1:6" x14ac:dyDescent="0.3">
      <c r="A1066" s="35" t="s">
        <v>2722</v>
      </c>
      <c r="B1066" s="43"/>
      <c r="C1066" s="44" t="s">
        <v>2719</v>
      </c>
      <c r="D1066" s="29">
        <v>1</v>
      </c>
      <c r="E1066" s="75">
        <v>85</v>
      </c>
      <c r="F1066" s="52">
        <f t="shared" si="19"/>
        <v>86.7</v>
      </c>
    </row>
    <row r="1067" spans="1:6" x14ac:dyDescent="0.3">
      <c r="A1067" s="35" t="s">
        <v>2723</v>
      </c>
      <c r="B1067" s="43"/>
      <c r="C1067" s="44" t="s">
        <v>2720</v>
      </c>
      <c r="D1067" s="29">
        <v>1</v>
      </c>
      <c r="E1067" s="75">
        <v>92</v>
      </c>
      <c r="F1067" s="52">
        <f t="shared" si="19"/>
        <v>93.84</v>
      </c>
    </row>
    <row r="1068" spans="1:6" x14ac:dyDescent="0.3">
      <c r="A1068" s="14"/>
      <c r="B1068" s="13"/>
      <c r="C1068" s="15"/>
      <c r="D1068" s="10"/>
      <c r="E1068" s="74"/>
      <c r="F1068" s="53"/>
    </row>
    <row r="1069" spans="1:6" x14ac:dyDescent="0.3">
      <c r="A1069" s="14"/>
      <c r="B1069" s="13"/>
      <c r="C1069" s="15"/>
      <c r="D1069" s="10"/>
      <c r="E1069" s="74"/>
      <c r="F1069" s="53"/>
    </row>
    <row r="1070" spans="1:6" ht="22.8" x14ac:dyDescent="0.4">
      <c r="A1070" s="2" t="s">
        <v>2724</v>
      </c>
      <c r="C1070" s="4"/>
      <c r="E1070" s="67"/>
      <c r="F1070" s="53"/>
    </row>
    <row r="1071" spans="1:6" x14ac:dyDescent="0.3">
      <c r="E1071" s="67"/>
      <c r="F1071" s="53"/>
    </row>
    <row r="1072" spans="1:6" ht="28.8" x14ac:dyDescent="0.3">
      <c r="A1072" s="55" t="s">
        <v>335</v>
      </c>
      <c r="B1072" s="56"/>
      <c r="C1072" s="55" t="s">
        <v>487</v>
      </c>
      <c r="D1072" s="56" t="s">
        <v>1230</v>
      </c>
      <c r="E1072" s="118" t="s">
        <v>2916</v>
      </c>
      <c r="F1072" s="119" t="s">
        <v>2922</v>
      </c>
    </row>
    <row r="1073" spans="1:6" ht="15.75" customHeight="1" x14ac:dyDescent="0.3">
      <c r="A1073" s="98" t="s">
        <v>2725</v>
      </c>
      <c r="B1073" s="99"/>
      <c r="C1073" s="100" t="s">
        <v>2726</v>
      </c>
      <c r="D1073" s="84">
        <v>1</v>
      </c>
      <c r="E1073" s="90"/>
      <c r="F1073" s="53"/>
    </row>
    <row r="1074" spans="1:6" x14ac:dyDescent="0.3">
      <c r="A1074" s="98" t="s">
        <v>2725</v>
      </c>
      <c r="B1074" s="99"/>
      <c r="C1074" s="100" t="s">
        <v>2739</v>
      </c>
      <c r="D1074" s="84">
        <v>1</v>
      </c>
      <c r="E1074" s="90"/>
      <c r="F1074" s="53"/>
    </row>
    <row r="1075" spans="1:6" x14ac:dyDescent="0.3">
      <c r="A1075" s="98" t="s">
        <v>2727</v>
      </c>
      <c r="B1075" s="99"/>
      <c r="C1075" s="100" t="s">
        <v>2740</v>
      </c>
      <c r="D1075" s="84">
        <v>1</v>
      </c>
      <c r="E1075" s="90"/>
      <c r="F1075" s="53"/>
    </row>
    <row r="1076" spans="1:6" x14ac:dyDescent="0.3">
      <c r="A1076" s="98" t="s">
        <v>2728</v>
      </c>
      <c r="B1076" s="99"/>
      <c r="C1076" s="100" t="s">
        <v>2741</v>
      </c>
      <c r="D1076" s="84">
        <v>1</v>
      </c>
      <c r="E1076" s="90"/>
      <c r="F1076" s="53"/>
    </row>
    <row r="1077" spans="1:6" x14ac:dyDescent="0.3">
      <c r="A1077" s="98" t="s">
        <v>2735</v>
      </c>
      <c r="B1077" s="99"/>
      <c r="C1077" s="100" t="s">
        <v>2742</v>
      </c>
      <c r="D1077" s="84">
        <v>1</v>
      </c>
      <c r="E1077" s="90"/>
      <c r="F1077" s="53"/>
    </row>
    <row r="1078" spans="1:6" x14ac:dyDescent="0.3">
      <c r="A1078" s="98" t="s">
        <v>2736</v>
      </c>
      <c r="B1078" s="99"/>
      <c r="C1078" s="100" t="s">
        <v>2743</v>
      </c>
      <c r="D1078" s="84">
        <v>1</v>
      </c>
      <c r="E1078" s="90"/>
      <c r="F1078" s="53"/>
    </row>
    <row r="1079" spans="1:6" x14ac:dyDescent="0.3">
      <c r="A1079" s="98" t="s">
        <v>2729</v>
      </c>
      <c r="B1079" s="113"/>
      <c r="C1079" s="100" t="s">
        <v>2744</v>
      </c>
      <c r="D1079" s="114">
        <v>1</v>
      </c>
      <c r="E1079" s="90"/>
      <c r="F1079" s="53"/>
    </row>
    <row r="1080" spans="1:6" x14ac:dyDescent="0.3">
      <c r="A1080" s="98" t="s">
        <v>2730</v>
      </c>
      <c r="B1080" s="99"/>
      <c r="C1080" s="100" t="s">
        <v>2726</v>
      </c>
      <c r="D1080" s="84">
        <v>1</v>
      </c>
      <c r="E1080" s="90"/>
      <c r="F1080" s="53"/>
    </row>
    <row r="1081" spans="1:6" x14ac:dyDescent="0.3">
      <c r="A1081" s="98" t="s">
        <v>2731</v>
      </c>
      <c r="B1081" s="99"/>
      <c r="C1081" s="100" t="s">
        <v>2739</v>
      </c>
      <c r="D1081" s="84">
        <v>1</v>
      </c>
      <c r="E1081" s="90"/>
      <c r="F1081" s="53"/>
    </row>
    <row r="1082" spans="1:6" x14ac:dyDescent="0.3">
      <c r="A1082" s="98" t="s">
        <v>2732</v>
      </c>
      <c r="B1082" s="99"/>
      <c r="C1082" s="100" t="s">
        <v>2740</v>
      </c>
      <c r="D1082" s="84">
        <v>1</v>
      </c>
      <c r="E1082" s="90"/>
      <c r="F1082" s="53"/>
    </row>
    <row r="1083" spans="1:6" x14ac:dyDescent="0.3">
      <c r="A1083" s="98" t="s">
        <v>2733</v>
      </c>
      <c r="B1083" s="99"/>
      <c r="C1083" s="100" t="s">
        <v>2741</v>
      </c>
      <c r="D1083" s="84">
        <v>1</v>
      </c>
      <c r="E1083" s="90"/>
      <c r="F1083" s="53"/>
    </row>
    <row r="1084" spans="1:6" x14ac:dyDescent="0.3">
      <c r="A1084" s="98" t="s">
        <v>2737</v>
      </c>
      <c r="B1084" s="99"/>
      <c r="C1084" s="100" t="s">
        <v>2742</v>
      </c>
      <c r="D1084" s="84">
        <v>1</v>
      </c>
      <c r="E1084" s="90"/>
      <c r="F1084" s="53"/>
    </row>
    <row r="1085" spans="1:6" x14ac:dyDescent="0.3">
      <c r="A1085" s="98" t="s">
        <v>2738</v>
      </c>
      <c r="B1085" s="99"/>
      <c r="C1085" s="100" t="s">
        <v>2743</v>
      </c>
      <c r="D1085" s="84">
        <v>1</v>
      </c>
      <c r="E1085" s="90"/>
      <c r="F1085" s="53"/>
    </row>
    <row r="1086" spans="1:6" x14ac:dyDescent="0.3">
      <c r="A1086" s="98" t="s">
        <v>2734</v>
      </c>
      <c r="B1086" s="113"/>
      <c r="C1086" s="100" t="s">
        <v>2744</v>
      </c>
      <c r="D1086" s="114">
        <v>1</v>
      </c>
      <c r="E1086" s="90"/>
      <c r="F1086" s="53"/>
    </row>
    <row r="1087" spans="1:6" x14ac:dyDescent="0.3">
      <c r="E1087" s="67"/>
      <c r="F1087" s="53"/>
    </row>
    <row r="1088" spans="1:6" ht="22.8" x14ac:dyDescent="0.4">
      <c r="A1088" s="2" t="s">
        <v>2745</v>
      </c>
      <c r="C1088" s="4"/>
      <c r="E1088" s="67"/>
      <c r="F1088" s="53"/>
    </row>
    <row r="1089" spans="1:6" x14ac:dyDescent="0.3">
      <c r="E1089" s="67"/>
      <c r="F1089" s="53"/>
    </row>
    <row r="1090" spans="1:6" ht="28.8" x14ac:dyDescent="0.3">
      <c r="A1090" s="55" t="s">
        <v>335</v>
      </c>
      <c r="B1090" s="56"/>
      <c r="C1090" s="55" t="s">
        <v>487</v>
      </c>
      <c r="D1090" s="56" t="s">
        <v>1230</v>
      </c>
      <c r="E1090" s="118" t="s">
        <v>2916</v>
      </c>
      <c r="F1090" s="119" t="s">
        <v>2922</v>
      </c>
    </row>
    <row r="1091" spans="1:6" ht="25.5" customHeight="1" x14ac:dyDescent="0.3">
      <c r="A1091" s="98" t="s">
        <v>2746</v>
      </c>
      <c r="B1091" s="99"/>
      <c r="C1091" s="100" t="s">
        <v>2726</v>
      </c>
      <c r="D1091" s="84">
        <v>1</v>
      </c>
      <c r="E1091" s="90"/>
      <c r="F1091" s="53"/>
    </row>
    <row r="1092" spans="1:6" ht="15" customHeight="1" x14ac:dyDescent="0.3">
      <c r="A1092" s="98" t="s">
        <v>2746</v>
      </c>
      <c r="B1092" s="99"/>
      <c r="C1092" s="100" t="s">
        <v>2739</v>
      </c>
      <c r="D1092" s="84">
        <v>1</v>
      </c>
      <c r="E1092" s="90"/>
      <c r="F1092" s="53"/>
    </row>
    <row r="1093" spans="1:6" x14ac:dyDescent="0.3">
      <c r="A1093" s="98" t="s">
        <v>2747</v>
      </c>
      <c r="B1093" s="99"/>
      <c r="C1093" s="100" t="s">
        <v>2740</v>
      </c>
      <c r="D1093" s="84">
        <v>1</v>
      </c>
      <c r="E1093" s="90"/>
      <c r="F1093" s="53"/>
    </row>
    <row r="1094" spans="1:6" ht="15" customHeight="1" x14ac:dyDescent="0.3">
      <c r="A1094" s="98" t="s">
        <v>2748</v>
      </c>
      <c r="B1094" s="99"/>
      <c r="C1094" s="100" t="s">
        <v>2741</v>
      </c>
      <c r="D1094" s="84">
        <v>1</v>
      </c>
      <c r="E1094" s="90"/>
      <c r="F1094" s="53"/>
    </row>
    <row r="1095" spans="1:6" x14ac:dyDescent="0.3">
      <c r="A1095" s="98" t="s">
        <v>2755</v>
      </c>
      <c r="B1095" s="99"/>
      <c r="C1095" s="100" t="s">
        <v>2742</v>
      </c>
      <c r="D1095" s="84">
        <v>1</v>
      </c>
      <c r="E1095" s="90"/>
      <c r="F1095" s="53"/>
    </row>
    <row r="1096" spans="1:6" x14ac:dyDescent="0.3">
      <c r="A1096" s="98" t="s">
        <v>2756</v>
      </c>
      <c r="B1096" s="99"/>
      <c r="C1096" s="100" t="s">
        <v>2743</v>
      </c>
      <c r="D1096" s="84">
        <v>1</v>
      </c>
      <c r="E1096" s="90"/>
      <c r="F1096" s="53"/>
    </row>
    <row r="1097" spans="1:6" x14ac:dyDescent="0.3">
      <c r="A1097" s="98" t="s">
        <v>2749</v>
      </c>
      <c r="B1097" s="113"/>
      <c r="C1097" s="100" t="s">
        <v>2744</v>
      </c>
      <c r="D1097" s="114">
        <v>1</v>
      </c>
      <c r="E1097" s="90"/>
      <c r="F1097" s="53"/>
    </row>
    <row r="1098" spans="1:6" x14ac:dyDescent="0.3">
      <c r="A1098" s="98" t="s">
        <v>2750</v>
      </c>
      <c r="B1098" s="99"/>
      <c r="C1098" s="100" t="s">
        <v>2726</v>
      </c>
      <c r="D1098" s="84">
        <v>1</v>
      </c>
      <c r="E1098" s="90"/>
      <c r="F1098" s="53"/>
    </row>
    <row r="1099" spans="1:6" x14ac:dyDescent="0.3">
      <c r="A1099" s="98" t="s">
        <v>2751</v>
      </c>
      <c r="B1099" s="99"/>
      <c r="C1099" s="100" t="s">
        <v>2739</v>
      </c>
      <c r="D1099" s="84">
        <v>1</v>
      </c>
      <c r="E1099" s="90"/>
      <c r="F1099" s="53"/>
    </row>
    <row r="1100" spans="1:6" x14ac:dyDescent="0.3">
      <c r="A1100" s="98" t="s">
        <v>2752</v>
      </c>
      <c r="B1100" s="99"/>
      <c r="C1100" s="100" t="s">
        <v>2740</v>
      </c>
      <c r="D1100" s="84">
        <v>1</v>
      </c>
      <c r="E1100" s="90"/>
      <c r="F1100" s="53"/>
    </row>
    <row r="1101" spans="1:6" x14ac:dyDescent="0.3">
      <c r="A1101" s="98" t="s">
        <v>2753</v>
      </c>
      <c r="B1101" s="99"/>
      <c r="C1101" s="100" t="s">
        <v>2741</v>
      </c>
      <c r="D1101" s="84">
        <v>1</v>
      </c>
      <c r="E1101" s="90"/>
      <c r="F1101" s="53"/>
    </row>
    <row r="1102" spans="1:6" x14ac:dyDescent="0.3">
      <c r="A1102" s="98" t="s">
        <v>2757</v>
      </c>
      <c r="B1102" s="99"/>
      <c r="C1102" s="100" t="s">
        <v>2742</v>
      </c>
      <c r="D1102" s="84">
        <v>1</v>
      </c>
      <c r="E1102" s="90"/>
      <c r="F1102" s="53"/>
    </row>
    <row r="1103" spans="1:6" x14ac:dyDescent="0.3">
      <c r="A1103" s="98" t="s">
        <v>2758</v>
      </c>
      <c r="B1103" s="99"/>
      <c r="C1103" s="100" t="s">
        <v>2743</v>
      </c>
      <c r="D1103" s="84">
        <v>1</v>
      </c>
      <c r="E1103" s="90"/>
      <c r="F1103" s="53"/>
    </row>
    <row r="1104" spans="1:6" ht="15" customHeight="1" x14ac:dyDescent="0.3">
      <c r="A1104" s="98" t="s">
        <v>2754</v>
      </c>
      <c r="B1104" s="113"/>
      <c r="C1104" s="100" t="s">
        <v>2744</v>
      </c>
      <c r="D1104" s="114">
        <v>1</v>
      </c>
      <c r="E1104" s="90"/>
      <c r="F1104" s="53"/>
    </row>
    <row r="1105" spans="1:6" ht="15" customHeight="1" x14ac:dyDescent="0.3">
      <c r="A1105" s="14"/>
      <c r="B1105" s="107"/>
      <c r="C1105" s="15"/>
      <c r="D1105" s="108"/>
      <c r="E1105" s="74"/>
      <c r="F1105" s="53"/>
    </row>
    <row r="1106" spans="1:6" ht="22.8" x14ac:dyDescent="0.4">
      <c r="A1106" s="2" t="s">
        <v>2759</v>
      </c>
      <c r="C1106" s="4"/>
      <c r="E1106" s="67"/>
      <c r="F1106" s="53"/>
    </row>
    <row r="1107" spans="1:6" x14ac:dyDescent="0.3">
      <c r="E1107" s="67"/>
      <c r="F1107" s="53"/>
    </row>
    <row r="1108" spans="1:6" ht="28.8" x14ac:dyDescent="0.3">
      <c r="A1108" s="55" t="s">
        <v>335</v>
      </c>
      <c r="B1108" s="56"/>
      <c r="C1108" s="55" t="s">
        <v>487</v>
      </c>
      <c r="D1108" s="56" t="s">
        <v>1230</v>
      </c>
      <c r="E1108" s="118" t="s">
        <v>2916</v>
      </c>
      <c r="F1108" s="119" t="s">
        <v>2922</v>
      </c>
    </row>
    <row r="1109" spans="1:6" x14ac:dyDescent="0.3">
      <c r="A1109" s="98" t="s">
        <v>2769</v>
      </c>
      <c r="B1109" s="99"/>
      <c r="C1109" s="100" t="s">
        <v>2770</v>
      </c>
      <c r="D1109" s="84">
        <v>1</v>
      </c>
      <c r="E1109" s="90"/>
      <c r="F1109" s="53"/>
    </row>
    <row r="1110" spans="1:6" x14ac:dyDescent="0.3">
      <c r="A1110" s="98" t="s">
        <v>2760</v>
      </c>
      <c r="B1110" s="99"/>
      <c r="C1110" s="100" t="s">
        <v>2771</v>
      </c>
      <c r="D1110" s="84">
        <v>1</v>
      </c>
      <c r="E1110" s="90"/>
      <c r="F1110" s="53"/>
    </row>
    <row r="1111" spans="1:6" x14ac:dyDescent="0.3">
      <c r="A1111" s="98" t="s">
        <v>2761</v>
      </c>
      <c r="B1111" s="99"/>
      <c r="C1111" s="100" t="s">
        <v>2772</v>
      </c>
      <c r="D1111" s="84">
        <v>1</v>
      </c>
      <c r="E1111" s="90"/>
      <c r="F1111" s="53"/>
    </row>
    <row r="1112" spans="1:6" x14ac:dyDescent="0.3">
      <c r="A1112" s="98" t="s">
        <v>2762</v>
      </c>
      <c r="B1112" s="99"/>
      <c r="C1112" s="100" t="s">
        <v>2773</v>
      </c>
      <c r="D1112" s="84">
        <v>1</v>
      </c>
      <c r="E1112" s="90"/>
      <c r="F1112" s="53"/>
    </row>
    <row r="1113" spans="1:6" x14ac:dyDescent="0.3">
      <c r="A1113" s="98" t="s">
        <v>2763</v>
      </c>
      <c r="B1113" s="99"/>
      <c r="C1113" s="100" t="s">
        <v>2774</v>
      </c>
      <c r="D1113" s="84">
        <v>1</v>
      </c>
      <c r="E1113" s="90"/>
      <c r="F1113" s="53"/>
    </row>
    <row r="1114" spans="1:6" x14ac:dyDescent="0.3">
      <c r="A1114" s="98" t="s">
        <v>2764</v>
      </c>
      <c r="B1114" s="99"/>
      <c r="C1114" s="100" t="s">
        <v>2775</v>
      </c>
      <c r="D1114" s="84">
        <v>1</v>
      </c>
      <c r="E1114" s="90"/>
      <c r="F1114" s="53"/>
    </row>
    <row r="1115" spans="1:6" ht="15" customHeight="1" x14ac:dyDescent="0.3">
      <c r="A1115" s="98" t="s">
        <v>2737</v>
      </c>
      <c r="B1115" s="99"/>
      <c r="C1115" s="100" t="s">
        <v>2770</v>
      </c>
      <c r="D1115" s="84">
        <v>1</v>
      </c>
      <c r="E1115" s="90"/>
      <c r="F1115" s="53"/>
    </row>
    <row r="1116" spans="1:6" x14ac:dyDescent="0.3">
      <c r="A1116" s="98" t="s">
        <v>2738</v>
      </c>
      <c r="B1116" s="99"/>
      <c r="C1116" s="100" t="s">
        <v>2771</v>
      </c>
      <c r="D1116" s="84">
        <v>1</v>
      </c>
      <c r="E1116" s="90"/>
      <c r="F1116" s="53"/>
    </row>
    <row r="1117" spans="1:6" x14ac:dyDescent="0.3">
      <c r="A1117" s="98" t="s">
        <v>2765</v>
      </c>
      <c r="B1117" s="99"/>
      <c r="C1117" s="100" t="s">
        <v>2772</v>
      </c>
      <c r="D1117" s="84">
        <v>1</v>
      </c>
      <c r="E1117" s="90"/>
      <c r="F1117" s="53"/>
    </row>
    <row r="1118" spans="1:6" x14ac:dyDescent="0.3">
      <c r="A1118" s="98" t="s">
        <v>2766</v>
      </c>
      <c r="B1118" s="99"/>
      <c r="C1118" s="100" t="s">
        <v>2773</v>
      </c>
      <c r="D1118" s="84">
        <v>1</v>
      </c>
      <c r="E1118" s="90"/>
      <c r="F1118" s="53"/>
    </row>
    <row r="1119" spans="1:6" x14ac:dyDescent="0.3">
      <c r="A1119" s="98" t="s">
        <v>2767</v>
      </c>
      <c r="B1119" s="99"/>
      <c r="C1119" s="100" t="s">
        <v>2774</v>
      </c>
      <c r="D1119" s="84">
        <v>1</v>
      </c>
      <c r="E1119" s="90"/>
      <c r="F1119" s="53"/>
    </row>
    <row r="1120" spans="1:6" x14ac:dyDescent="0.3">
      <c r="A1120" s="98" t="s">
        <v>2768</v>
      </c>
      <c r="B1120" s="99"/>
      <c r="C1120" s="100" t="s">
        <v>2775</v>
      </c>
      <c r="D1120" s="84">
        <v>1</v>
      </c>
      <c r="E1120" s="90"/>
      <c r="F1120" s="53"/>
    </row>
    <row r="1121" spans="1:6" x14ac:dyDescent="0.3">
      <c r="E1121" s="67"/>
      <c r="F1121" s="53"/>
    </row>
    <row r="1122" spans="1:6" ht="22.8" x14ac:dyDescent="0.4">
      <c r="A1122" s="2" t="s">
        <v>2776</v>
      </c>
      <c r="C1122" s="4"/>
      <c r="E1122" s="67"/>
      <c r="F1122" s="53"/>
    </row>
    <row r="1123" spans="1:6" x14ac:dyDescent="0.3">
      <c r="E1123" s="67"/>
      <c r="F1123" s="53"/>
    </row>
    <row r="1124" spans="1:6" ht="28.8" x14ac:dyDescent="0.3">
      <c r="A1124" s="55" t="s">
        <v>335</v>
      </c>
      <c r="B1124" s="56"/>
      <c r="C1124" s="55" t="s">
        <v>487</v>
      </c>
      <c r="D1124" s="56" t="s">
        <v>1230</v>
      </c>
      <c r="E1124" s="118" t="s">
        <v>2916</v>
      </c>
      <c r="F1124" s="119" t="s">
        <v>2922</v>
      </c>
    </row>
    <row r="1125" spans="1:6" x14ac:dyDescent="0.3">
      <c r="A1125" s="98" t="s">
        <v>2777</v>
      </c>
      <c r="B1125" s="99"/>
      <c r="C1125" s="100" t="s">
        <v>2770</v>
      </c>
      <c r="D1125" s="84">
        <v>1</v>
      </c>
      <c r="E1125" s="90"/>
      <c r="F1125" s="53"/>
    </row>
    <row r="1126" spans="1:6" x14ac:dyDescent="0.3">
      <c r="A1126" s="98" t="s">
        <v>2777</v>
      </c>
      <c r="B1126" s="99"/>
      <c r="C1126" s="100" t="s">
        <v>2771</v>
      </c>
      <c r="D1126" s="84">
        <v>1</v>
      </c>
      <c r="E1126" s="90"/>
      <c r="F1126" s="53"/>
    </row>
    <row r="1127" spans="1:6" x14ac:dyDescent="0.3">
      <c r="A1127" s="98" t="s">
        <v>2778</v>
      </c>
      <c r="B1127" s="99"/>
      <c r="C1127" s="100" t="s">
        <v>2772</v>
      </c>
      <c r="D1127" s="84">
        <v>1</v>
      </c>
      <c r="E1127" s="90"/>
      <c r="F1127" s="53"/>
    </row>
    <row r="1128" spans="1:6" x14ac:dyDescent="0.3">
      <c r="A1128" s="98" t="s">
        <v>2779</v>
      </c>
      <c r="B1128" s="99"/>
      <c r="C1128" s="100" t="s">
        <v>2773</v>
      </c>
      <c r="D1128" s="84">
        <v>1</v>
      </c>
      <c r="E1128" s="90"/>
      <c r="F1128" s="53"/>
    </row>
    <row r="1129" spans="1:6" x14ac:dyDescent="0.3">
      <c r="A1129" s="98" t="s">
        <v>2780</v>
      </c>
      <c r="B1129" s="99"/>
      <c r="C1129" s="100" t="s">
        <v>2774</v>
      </c>
      <c r="D1129" s="84">
        <v>1</v>
      </c>
      <c r="E1129" s="90"/>
      <c r="F1129" s="53"/>
    </row>
    <row r="1130" spans="1:6" ht="15" customHeight="1" x14ac:dyDescent="0.3">
      <c r="A1130" s="98" t="s">
        <v>2781</v>
      </c>
      <c r="B1130" s="99"/>
      <c r="C1130" s="100" t="s">
        <v>2775</v>
      </c>
      <c r="D1130" s="84">
        <v>1</v>
      </c>
      <c r="E1130" s="90"/>
      <c r="F1130" s="53"/>
    </row>
    <row r="1131" spans="1:6" x14ac:dyDescent="0.3">
      <c r="A1131" s="98" t="s">
        <v>2782</v>
      </c>
      <c r="B1131" s="99"/>
      <c r="C1131" s="100" t="s">
        <v>2770</v>
      </c>
      <c r="D1131" s="84">
        <v>1</v>
      </c>
      <c r="E1131" s="90"/>
      <c r="F1131" s="53"/>
    </row>
    <row r="1132" spans="1:6" x14ac:dyDescent="0.3">
      <c r="A1132" s="98" t="s">
        <v>2783</v>
      </c>
      <c r="B1132" s="99"/>
      <c r="C1132" s="100" t="s">
        <v>2771</v>
      </c>
      <c r="D1132" s="84">
        <v>1</v>
      </c>
      <c r="E1132" s="90"/>
      <c r="F1132" s="53"/>
    </row>
    <row r="1133" spans="1:6" x14ac:dyDescent="0.3">
      <c r="A1133" s="98" t="s">
        <v>2784</v>
      </c>
      <c r="B1133" s="99"/>
      <c r="C1133" s="100" t="s">
        <v>2772</v>
      </c>
      <c r="D1133" s="84">
        <v>1</v>
      </c>
      <c r="E1133" s="90"/>
      <c r="F1133" s="53"/>
    </row>
    <row r="1134" spans="1:6" x14ac:dyDescent="0.3">
      <c r="A1134" s="98" t="s">
        <v>2785</v>
      </c>
      <c r="B1134" s="99"/>
      <c r="C1134" s="100" t="s">
        <v>2773</v>
      </c>
      <c r="D1134" s="84">
        <v>1</v>
      </c>
      <c r="E1134" s="90"/>
      <c r="F1134" s="53"/>
    </row>
    <row r="1135" spans="1:6" x14ac:dyDescent="0.3">
      <c r="A1135" s="98" t="s">
        <v>2786</v>
      </c>
      <c r="B1135" s="99"/>
      <c r="C1135" s="100" t="s">
        <v>2774</v>
      </c>
      <c r="D1135" s="84">
        <v>1</v>
      </c>
      <c r="E1135" s="90"/>
      <c r="F1135" s="53"/>
    </row>
    <row r="1136" spans="1:6" x14ac:dyDescent="0.3">
      <c r="A1136" s="98" t="s">
        <v>2787</v>
      </c>
      <c r="B1136" s="99"/>
      <c r="C1136" s="100" t="s">
        <v>2775</v>
      </c>
      <c r="D1136" s="84">
        <v>1</v>
      </c>
      <c r="E1136" s="90"/>
      <c r="F1136" s="53"/>
    </row>
    <row r="1137" spans="1:6" x14ac:dyDescent="0.3">
      <c r="E1137" s="67"/>
      <c r="F1137" s="53"/>
    </row>
    <row r="1138" spans="1:6" ht="22.8" x14ac:dyDescent="0.4">
      <c r="A1138" s="2" t="s">
        <v>782</v>
      </c>
      <c r="C1138" s="4"/>
      <c r="E1138" s="67"/>
      <c r="F1138" s="53"/>
    </row>
    <row r="1139" spans="1:6" x14ac:dyDescent="0.3">
      <c r="E1139" s="67"/>
      <c r="F1139" s="53"/>
    </row>
    <row r="1140" spans="1:6" ht="28.8" x14ac:dyDescent="0.3">
      <c r="A1140" s="55" t="s">
        <v>335</v>
      </c>
      <c r="B1140" s="56"/>
      <c r="C1140" s="55" t="s">
        <v>487</v>
      </c>
      <c r="D1140" s="56" t="s">
        <v>1230</v>
      </c>
      <c r="E1140" s="118" t="s">
        <v>2916</v>
      </c>
      <c r="F1140" s="119" t="s">
        <v>2922</v>
      </c>
    </row>
    <row r="1141" spans="1:6" x14ac:dyDescent="0.3">
      <c r="A1141" s="35" t="s">
        <v>783</v>
      </c>
      <c r="B1141" s="43"/>
      <c r="C1141" s="44" t="s">
        <v>1312</v>
      </c>
      <c r="D1141" s="29">
        <v>1</v>
      </c>
      <c r="E1141" s="75">
        <v>77</v>
      </c>
      <c r="F1141" s="52">
        <f t="shared" ref="F1141:F1154" si="20">E1141*1.02</f>
        <v>78.540000000000006</v>
      </c>
    </row>
    <row r="1142" spans="1:6" x14ac:dyDescent="0.3">
      <c r="A1142" s="35" t="s">
        <v>784</v>
      </c>
      <c r="B1142" s="43"/>
      <c r="C1142" s="44" t="s">
        <v>1315</v>
      </c>
      <c r="D1142" s="29">
        <v>1</v>
      </c>
      <c r="E1142" s="75">
        <v>77</v>
      </c>
      <c r="F1142" s="52">
        <f t="shared" si="20"/>
        <v>78.540000000000006</v>
      </c>
    </row>
    <row r="1143" spans="1:6" x14ac:dyDescent="0.3">
      <c r="A1143" s="35" t="s">
        <v>785</v>
      </c>
      <c r="B1143" s="43"/>
      <c r="C1143" s="44" t="s">
        <v>1316</v>
      </c>
      <c r="D1143" s="29">
        <v>1</v>
      </c>
      <c r="E1143" s="75">
        <v>77</v>
      </c>
      <c r="F1143" s="52">
        <f t="shared" si="20"/>
        <v>78.540000000000006</v>
      </c>
    </row>
    <row r="1144" spans="1:6" x14ac:dyDescent="0.3">
      <c r="A1144" s="35" t="s">
        <v>810</v>
      </c>
      <c r="B1144" s="43"/>
      <c r="C1144" s="44" t="s">
        <v>1317</v>
      </c>
      <c r="D1144" s="29">
        <v>1</v>
      </c>
      <c r="E1144" s="75">
        <v>77</v>
      </c>
      <c r="F1144" s="52">
        <f t="shared" si="20"/>
        <v>78.540000000000006</v>
      </c>
    </row>
    <row r="1145" spans="1:6" x14ac:dyDescent="0.3">
      <c r="A1145" s="35" t="s">
        <v>786</v>
      </c>
      <c r="B1145" s="43"/>
      <c r="C1145" s="44" t="s">
        <v>1318</v>
      </c>
      <c r="D1145" s="29">
        <v>1</v>
      </c>
      <c r="E1145" s="75">
        <v>99.2</v>
      </c>
      <c r="F1145" s="52">
        <f t="shared" si="20"/>
        <v>101.18400000000001</v>
      </c>
    </row>
    <row r="1146" spans="1:6" x14ac:dyDescent="0.3">
      <c r="A1146" s="35" t="s">
        <v>787</v>
      </c>
      <c r="B1146" s="43"/>
      <c r="C1146" s="44" t="s">
        <v>1319</v>
      </c>
      <c r="D1146" s="29">
        <v>1</v>
      </c>
      <c r="E1146" s="75">
        <v>99.2</v>
      </c>
      <c r="F1146" s="52">
        <f t="shared" si="20"/>
        <v>101.18400000000001</v>
      </c>
    </row>
    <row r="1147" spans="1:6" x14ac:dyDescent="0.3">
      <c r="A1147" s="35" t="s">
        <v>2225</v>
      </c>
      <c r="B1147" s="57"/>
      <c r="C1147" s="44" t="s">
        <v>2226</v>
      </c>
      <c r="D1147" s="58">
        <v>1</v>
      </c>
      <c r="E1147" s="75">
        <v>88</v>
      </c>
      <c r="F1147" s="52">
        <f t="shared" si="20"/>
        <v>89.76</v>
      </c>
    </row>
    <row r="1148" spans="1:6" x14ac:dyDescent="0.3">
      <c r="A1148" s="35" t="s">
        <v>788</v>
      </c>
      <c r="B1148" s="43"/>
      <c r="C1148" s="44" t="s">
        <v>1312</v>
      </c>
      <c r="D1148" s="29">
        <v>1</v>
      </c>
      <c r="E1148" s="75">
        <v>83</v>
      </c>
      <c r="F1148" s="52">
        <f t="shared" si="20"/>
        <v>84.66</v>
      </c>
    </row>
    <row r="1149" spans="1:6" x14ac:dyDescent="0.3">
      <c r="A1149" s="35" t="s">
        <v>789</v>
      </c>
      <c r="B1149" s="43"/>
      <c r="C1149" s="44" t="s">
        <v>1315</v>
      </c>
      <c r="D1149" s="29">
        <v>1</v>
      </c>
      <c r="E1149" s="75">
        <v>83</v>
      </c>
      <c r="F1149" s="52">
        <f t="shared" si="20"/>
        <v>84.66</v>
      </c>
    </row>
    <row r="1150" spans="1:6" x14ac:dyDescent="0.3">
      <c r="A1150" s="35" t="s">
        <v>790</v>
      </c>
      <c r="B1150" s="43"/>
      <c r="C1150" s="44" t="s">
        <v>1316</v>
      </c>
      <c r="D1150" s="29">
        <v>1</v>
      </c>
      <c r="E1150" s="75">
        <v>83</v>
      </c>
      <c r="F1150" s="52">
        <f t="shared" si="20"/>
        <v>84.66</v>
      </c>
    </row>
    <row r="1151" spans="1:6" x14ac:dyDescent="0.3">
      <c r="A1151" s="35" t="s">
        <v>809</v>
      </c>
      <c r="B1151" s="43"/>
      <c r="C1151" s="44" t="s">
        <v>1317</v>
      </c>
      <c r="D1151" s="29">
        <v>1</v>
      </c>
      <c r="E1151" s="75">
        <v>83</v>
      </c>
      <c r="F1151" s="52">
        <f t="shared" si="20"/>
        <v>84.66</v>
      </c>
    </row>
    <row r="1152" spans="1:6" x14ac:dyDescent="0.3">
      <c r="A1152" s="35" t="s">
        <v>791</v>
      </c>
      <c r="B1152" s="43"/>
      <c r="C1152" s="44" t="s">
        <v>1318</v>
      </c>
      <c r="D1152" s="29">
        <v>1</v>
      </c>
      <c r="E1152" s="75">
        <v>102.3</v>
      </c>
      <c r="F1152" s="52">
        <f t="shared" si="20"/>
        <v>104.346</v>
      </c>
    </row>
    <row r="1153" spans="1:6" x14ac:dyDescent="0.3">
      <c r="A1153" s="35" t="s">
        <v>792</v>
      </c>
      <c r="B1153" s="43"/>
      <c r="C1153" s="44" t="s">
        <v>1319</v>
      </c>
      <c r="D1153" s="29">
        <v>1</v>
      </c>
      <c r="E1153" s="75">
        <v>102.3</v>
      </c>
      <c r="F1153" s="52">
        <f t="shared" si="20"/>
        <v>104.346</v>
      </c>
    </row>
    <row r="1154" spans="1:6" x14ac:dyDescent="0.3">
      <c r="A1154" s="35" t="s">
        <v>2227</v>
      </c>
      <c r="B1154" s="57"/>
      <c r="C1154" s="44" t="s">
        <v>2226</v>
      </c>
      <c r="D1154" s="58">
        <v>1</v>
      </c>
      <c r="E1154" s="75">
        <v>93.7</v>
      </c>
      <c r="F1154" s="52">
        <f t="shared" si="20"/>
        <v>95.573999999999998</v>
      </c>
    </row>
    <row r="1155" spans="1:6" x14ac:dyDescent="0.3">
      <c r="E1155" s="67"/>
      <c r="F1155" s="53"/>
    </row>
    <row r="1156" spans="1:6" ht="22.8" x14ac:dyDescent="0.4">
      <c r="A1156" s="2" t="s">
        <v>793</v>
      </c>
      <c r="C1156" s="4"/>
      <c r="E1156" s="67"/>
      <c r="F1156" s="53"/>
    </row>
    <row r="1157" spans="1:6" x14ac:dyDescent="0.3">
      <c r="E1157" s="67"/>
      <c r="F1157" s="53"/>
    </row>
    <row r="1158" spans="1:6" ht="28.8" x14ac:dyDescent="0.3">
      <c r="A1158" s="55" t="s">
        <v>335</v>
      </c>
      <c r="B1158" s="56"/>
      <c r="C1158" s="55" t="s">
        <v>487</v>
      </c>
      <c r="D1158" s="56" t="s">
        <v>1230</v>
      </c>
      <c r="E1158" s="118" t="s">
        <v>2916</v>
      </c>
      <c r="F1158" s="119" t="s">
        <v>2922</v>
      </c>
    </row>
    <row r="1159" spans="1:6" x14ac:dyDescent="0.3">
      <c r="A1159" s="35" t="s">
        <v>794</v>
      </c>
      <c r="B1159" s="43"/>
      <c r="C1159" s="44" t="s">
        <v>1305</v>
      </c>
      <c r="D1159" s="29">
        <v>1</v>
      </c>
      <c r="E1159" s="75">
        <v>73</v>
      </c>
      <c r="F1159" s="52">
        <f t="shared" ref="F1159:F1220" si="21">E1159*1.02</f>
        <v>74.460000000000008</v>
      </c>
    </row>
    <row r="1160" spans="1:6" x14ac:dyDescent="0.3">
      <c r="A1160" s="35" t="s">
        <v>795</v>
      </c>
      <c r="B1160" s="43"/>
      <c r="C1160" s="44" t="s">
        <v>1313</v>
      </c>
      <c r="D1160" s="29">
        <v>1</v>
      </c>
      <c r="E1160" s="75">
        <v>73</v>
      </c>
      <c r="F1160" s="52">
        <f t="shared" si="21"/>
        <v>74.460000000000008</v>
      </c>
    </row>
    <row r="1161" spans="1:6" x14ac:dyDescent="0.3">
      <c r="A1161" s="35" t="s">
        <v>796</v>
      </c>
      <c r="B1161" s="43"/>
      <c r="C1161" s="44" t="s">
        <v>1304</v>
      </c>
      <c r="D1161" s="29">
        <v>1</v>
      </c>
      <c r="E1161" s="75">
        <v>73</v>
      </c>
      <c r="F1161" s="52">
        <f t="shared" si="21"/>
        <v>74.460000000000008</v>
      </c>
    </row>
    <row r="1162" spans="1:6" x14ac:dyDescent="0.3">
      <c r="A1162" s="35" t="s">
        <v>808</v>
      </c>
      <c r="B1162" s="43"/>
      <c r="C1162" s="44" t="s">
        <v>1314</v>
      </c>
      <c r="D1162" s="29">
        <v>1</v>
      </c>
      <c r="E1162" s="75">
        <v>73</v>
      </c>
      <c r="F1162" s="52">
        <f t="shared" si="21"/>
        <v>74.460000000000008</v>
      </c>
    </row>
    <row r="1163" spans="1:6" x14ac:dyDescent="0.3">
      <c r="A1163" s="35" t="s">
        <v>797</v>
      </c>
      <c r="B1163" s="43"/>
      <c r="C1163" s="44" t="s">
        <v>1306</v>
      </c>
      <c r="D1163" s="29">
        <v>1</v>
      </c>
      <c r="E1163" s="75">
        <v>96</v>
      </c>
      <c r="F1163" s="52">
        <f t="shared" si="21"/>
        <v>97.92</v>
      </c>
    </row>
    <row r="1164" spans="1:6" x14ac:dyDescent="0.3">
      <c r="A1164" s="35" t="s">
        <v>798</v>
      </c>
      <c r="B1164" s="43"/>
      <c r="C1164" s="44" t="s">
        <v>1307</v>
      </c>
      <c r="D1164" s="29">
        <v>1</v>
      </c>
      <c r="E1164" s="75">
        <v>96</v>
      </c>
      <c r="F1164" s="52">
        <f t="shared" si="21"/>
        <v>97.92</v>
      </c>
    </row>
    <row r="1165" spans="1:6" x14ac:dyDescent="0.3">
      <c r="A1165" s="35" t="s">
        <v>2228</v>
      </c>
      <c r="B1165" s="57"/>
      <c r="C1165" s="44" t="s">
        <v>2229</v>
      </c>
      <c r="D1165" s="58">
        <v>1</v>
      </c>
      <c r="E1165" s="75">
        <v>84</v>
      </c>
      <c r="F1165" s="52">
        <f t="shared" si="21"/>
        <v>85.68</v>
      </c>
    </row>
    <row r="1166" spans="1:6" x14ac:dyDescent="0.3">
      <c r="A1166" s="35" t="s">
        <v>799</v>
      </c>
      <c r="B1166" s="43"/>
      <c r="C1166" s="44" t="s">
        <v>1305</v>
      </c>
      <c r="D1166" s="29">
        <v>1</v>
      </c>
      <c r="E1166" s="75">
        <v>79.2</v>
      </c>
      <c r="F1166" s="52">
        <f t="shared" si="21"/>
        <v>80.784000000000006</v>
      </c>
    </row>
    <row r="1167" spans="1:6" x14ac:dyDescent="0.3">
      <c r="A1167" s="35" t="s">
        <v>800</v>
      </c>
      <c r="B1167" s="43"/>
      <c r="C1167" s="44" t="s">
        <v>1305</v>
      </c>
      <c r="D1167" s="29">
        <v>1</v>
      </c>
      <c r="E1167" s="75">
        <v>79.2</v>
      </c>
      <c r="F1167" s="52">
        <f t="shared" si="21"/>
        <v>80.784000000000006</v>
      </c>
    </row>
    <row r="1168" spans="1:6" x14ac:dyDescent="0.3">
      <c r="A1168" s="35" t="s">
        <v>801</v>
      </c>
      <c r="B1168" s="43"/>
      <c r="C1168" s="44" t="s">
        <v>1304</v>
      </c>
      <c r="D1168" s="29">
        <v>1</v>
      </c>
      <c r="E1168" s="75">
        <v>79.2</v>
      </c>
      <c r="F1168" s="52">
        <f t="shared" si="21"/>
        <v>80.784000000000006</v>
      </c>
    </row>
    <row r="1169" spans="1:6" x14ac:dyDescent="0.3">
      <c r="A1169" s="35" t="s">
        <v>807</v>
      </c>
      <c r="B1169" s="43"/>
      <c r="C1169" s="44" t="s">
        <v>1304</v>
      </c>
      <c r="D1169" s="29">
        <v>1</v>
      </c>
      <c r="E1169" s="75">
        <v>79.2</v>
      </c>
      <c r="F1169" s="52">
        <f t="shared" si="21"/>
        <v>80.784000000000006</v>
      </c>
    </row>
    <row r="1170" spans="1:6" x14ac:dyDescent="0.3">
      <c r="A1170" s="35" t="s">
        <v>802</v>
      </c>
      <c r="B1170" s="43"/>
      <c r="C1170" s="44" t="s">
        <v>1306</v>
      </c>
      <c r="D1170" s="29">
        <v>1</v>
      </c>
      <c r="E1170" s="75">
        <v>99</v>
      </c>
      <c r="F1170" s="52">
        <f t="shared" si="21"/>
        <v>100.98</v>
      </c>
    </row>
    <row r="1171" spans="1:6" x14ac:dyDescent="0.3">
      <c r="A1171" s="35" t="s">
        <v>803</v>
      </c>
      <c r="B1171" s="43"/>
      <c r="C1171" s="44" t="s">
        <v>1307</v>
      </c>
      <c r="D1171" s="29">
        <v>1</v>
      </c>
      <c r="E1171" s="75">
        <v>99</v>
      </c>
      <c r="F1171" s="52">
        <f t="shared" si="21"/>
        <v>100.98</v>
      </c>
    </row>
    <row r="1172" spans="1:6" x14ac:dyDescent="0.3">
      <c r="A1172" s="35" t="s">
        <v>2230</v>
      </c>
      <c r="B1172" s="57"/>
      <c r="C1172" s="44" t="s">
        <v>2229</v>
      </c>
      <c r="D1172" s="58">
        <v>1</v>
      </c>
      <c r="E1172" s="75">
        <v>90.2</v>
      </c>
      <c r="F1172" s="52">
        <f t="shared" si="21"/>
        <v>92.004000000000005</v>
      </c>
    </row>
    <row r="1173" spans="1:6" x14ac:dyDescent="0.3">
      <c r="E1173" s="67"/>
      <c r="F1173" s="53"/>
    </row>
    <row r="1174" spans="1:6" ht="22.8" x14ac:dyDescent="0.4">
      <c r="A1174" s="2" t="s">
        <v>1468</v>
      </c>
      <c r="C1174" s="4"/>
      <c r="E1174" s="67"/>
      <c r="F1174" s="53"/>
    </row>
    <row r="1175" spans="1:6" x14ac:dyDescent="0.3">
      <c r="E1175" s="67"/>
      <c r="F1175" s="53"/>
    </row>
    <row r="1176" spans="1:6" ht="28.8" x14ac:dyDescent="0.3">
      <c r="A1176" s="55" t="s">
        <v>335</v>
      </c>
      <c r="B1176" s="56"/>
      <c r="C1176" s="55" t="s">
        <v>487</v>
      </c>
      <c r="D1176" s="56" t="s">
        <v>1230</v>
      </c>
      <c r="E1176" s="118" t="s">
        <v>2916</v>
      </c>
      <c r="F1176" s="119" t="s">
        <v>2922</v>
      </c>
    </row>
    <row r="1177" spans="1:6" x14ac:dyDescent="0.3">
      <c r="A1177" s="35" t="s">
        <v>1469</v>
      </c>
      <c r="B1177" s="43"/>
      <c r="C1177" s="44" t="s">
        <v>1473</v>
      </c>
      <c r="D1177" s="29">
        <v>1</v>
      </c>
      <c r="E1177" s="75">
        <v>120.7</v>
      </c>
      <c r="F1177" s="52">
        <f t="shared" si="21"/>
        <v>123.114</v>
      </c>
    </row>
    <row r="1178" spans="1:6" x14ac:dyDescent="0.3">
      <c r="A1178" s="35" t="s">
        <v>1470</v>
      </c>
      <c r="B1178" s="43"/>
      <c r="C1178" s="44" t="s">
        <v>1474</v>
      </c>
      <c r="D1178" s="29">
        <v>1</v>
      </c>
      <c r="E1178" s="75">
        <v>120.7</v>
      </c>
      <c r="F1178" s="52">
        <f t="shared" si="21"/>
        <v>123.114</v>
      </c>
    </row>
    <row r="1179" spans="1:6" x14ac:dyDescent="0.3">
      <c r="A1179" s="35" t="s">
        <v>1471</v>
      </c>
      <c r="B1179" s="43"/>
      <c r="C1179" s="44" t="s">
        <v>1475</v>
      </c>
      <c r="D1179" s="29">
        <v>1</v>
      </c>
      <c r="E1179" s="75">
        <v>120.7</v>
      </c>
      <c r="F1179" s="52">
        <f t="shared" si="21"/>
        <v>123.114</v>
      </c>
    </row>
    <row r="1180" spans="1:6" x14ac:dyDescent="0.3">
      <c r="A1180" s="35" t="s">
        <v>1472</v>
      </c>
      <c r="B1180" s="43"/>
      <c r="C1180" s="44" t="s">
        <v>1476</v>
      </c>
      <c r="D1180" s="29">
        <v>1</v>
      </c>
      <c r="E1180" s="75">
        <v>120.7</v>
      </c>
      <c r="F1180" s="52">
        <f t="shared" si="21"/>
        <v>123.114</v>
      </c>
    </row>
    <row r="1181" spans="1:6" x14ac:dyDescent="0.3">
      <c r="A1181" s="35" t="s">
        <v>1479</v>
      </c>
      <c r="B1181" s="43"/>
      <c r="C1181" s="44" t="s">
        <v>1477</v>
      </c>
      <c r="D1181" s="29">
        <v>1</v>
      </c>
      <c r="E1181" s="75">
        <v>146</v>
      </c>
      <c r="F1181" s="52">
        <f t="shared" si="21"/>
        <v>148.92000000000002</v>
      </c>
    </row>
    <row r="1182" spans="1:6" x14ac:dyDescent="0.3">
      <c r="A1182" s="35" t="s">
        <v>1480</v>
      </c>
      <c r="B1182" s="43"/>
      <c r="C1182" s="44" t="s">
        <v>1478</v>
      </c>
      <c r="D1182" s="29">
        <v>1</v>
      </c>
      <c r="E1182" s="75">
        <v>146</v>
      </c>
      <c r="F1182" s="52">
        <f t="shared" si="21"/>
        <v>148.92000000000002</v>
      </c>
    </row>
    <row r="1183" spans="1:6" x14ac:dyDescent="0.3">
      <c r="A1183" s="35" t="s">
        <v>1481</v>
      </c>
      <c r="B1183" s="43"/>
      <c r="C1183" s="44" t="s">
        <v>1473</v>
      </c>
      <c r="D1183" s="29">
        <v>1</v>
      </c>
      <c r="E1183" s="75">
        <v>125.2</v>
      </c>
      <c r="F1183" s="52">
        <f t="shared" si="21"/>
        <v>127.70400000000001</v>
      </c>
    </row>
    <row r="1184" spans="1:6" x14ac:dyDescent="0.3">
      <c r="A1184" s="35" t="s">
        <v>1482</v>
      </c>
      <c r="B1184" s="43"/>
      <c r="C1184" s="44" t="s">
        <v>1474</v>
      </c>
      <c r="D1184" s="29">
        <v>1</v>
      </c>
      <c r="E1184" s="75">
        <v>125.2</v>
      </c>
      <c r="F1184" s="52">
        <f t="shared" si="21"/>
        <v>127.70400000000001</v>
      </c>
    </row>
    <row r="1185" spans="1:6" x14ac:dyDescent="0.3">
      <c r="A1185" s="35" t="s">
        <v>1483</v>
      </c>
      <c r="B1185" s="43"/>
      <c r="C1185" s="44" t="s">
        <v>1475</v>
      </c>
      <c r="D1185" s="29">
        <v>1</v>
      </c>
      <c r="E1185" s="75">
        <v>125.2</v>
      </c>
      <c r="F1185" s="52">
        <f t="shared" si="21"/>
        <v>127.70400000000001</v>
      </c>
    </row>
    <row r="1186" spans="1:6" x14ac:dyDescent="0.3">
      <c r="A1186" s="35" t="s">
        <v>1484</v>
      </c>
      <c r="B1186" s="43"/>
      <c r="C1186" s="44" t="s">
        <v>1476</v>
      </c>
      <c r="D1186" s="29">
        <v>1</v>
      </c>
      <c r="E1186" s="75">
        <v>125.2</v>
      </c>
      <c r="F1186" s="52">
        <f t="shared" si="21"/>
        <v>127.70400000000001</v>
      </c>
    </row>
    <row r="1187" spans="1:6" x14ac:dyDescent="0.3">
      <c r="A1187" s="35" t="s">
        <v>1485</v>
      </c>
      <c r="B1187" s="43"/>
      <c r="C1187" s="44" t="s">
        <v>1477</v>
      </c>
      <c r="D1187" s="29">
        <v>1</v>
      </c>
      <c r="E1187" s="75">
        <v>152.5</v>
      </c>
      <c r="F1187" s="52">
        <f t="shared" si="21"/>
        <v>155.55000000000001</v>
      </c>
    </row>
    <row r="1188" spans="1:6" x14ac:dyDescent="0.3">
      <c r="A1188" s="35" t="s">
        <v>1486</v>
      </c>
      <c r="B1188" s="43"/>
      <c r="C1188" s="44" t="s">
        <v>1478</v>
      </c>
      <c r="D1188" s="29">
        <v>1</v>
      </c>
      <c r="E1188" s="75">
        <v>152.5</v>
      </c>
      <c r="F1188" s="52">
        <f t="shared" si="21"/>
        <v>155.55000000000001</v>
      </c>
    </row>
    <row r="1189" spans="1:6" x14ac:dyDescent="0.3">
      <c r="E1189" s="67"/>
      <c r="F1189" s="53"/>
    </row>
    <row r="1190" spans="1:6" ht="22.8" x14ac:dyDescent="0.4">
      <c r="A1190" s="2" t="s">
        <v>1487</v>
      </c>
      <c r="C1190" s="4"/>
      <c r="E1190" s="67"/>
      <c r="F1190" s="53"/>
    </row>
    <row r="1191" spans="1:6" x14ac:dyDescent="0.3">
      <c r="E1191" s="67"/>
      <c r="F1191" s="53"/>
    </row>
    <row r="1192" spans="1:6" ht="28.8" x14ac:dyDescent="0.3">
      <c r="A1192" s="55" t="s">
        <v>335</v>
      </c>
      <c r="B1192" s="56"/>
      <c r="C1192" s="55" t="s">
        <v>487</v>
      </c>
      <c r="D1192" s="56" t="s">
        <v>1230</v>
      </c>
      <c r="E1192" s="118" t="s">
        <v>2916</v>
      </c>
      <c r="F1192" s="119" t="s">
        <v>2922</v>
      </c>
    </row>
    <row r="1193" spans="1:6" x14ac:dyDescent="0.3">
      <c r="A1193" s="35" t="s">
        <v>1488</v>
      </c>
      <c r="B1193" s="43"/>
      <c r="C1193" s="44" t="s">
        <v>1500</v>
      </c>
      <c r="D1193" s="29">
        <v>1</v>
      </c>
      <c r="E1193" s="75">
        <v>115.8</v>
      </c>
      <c r="F1193" s="52">
        <f t="shared" si="21"/>
        <v>118.116</v>
      </c>
    </row>
    <row r="1194" spans="1:6" x14ac:dyDescent="0.3">
      <c r="A1194" s="35" t="s">
        <v>1489</v>
      </c>
      <c r="B1194" s="43"/>
      <c r="C1194" s="44" t="s">
        <v>1501</v>
      </c>
      <c r="D1194" s="29">
        <v>1</v>
      </c>
      <c r="E1194" s="75">
        <v>115.8</v>
      </c>
      <c r="F1194" s="52">
        <f t="shared" si="21"/>
        <v>118.116</v>
      </c>
    </row>
    <row r="1195" spans="1:6" x14ac:dyDescent="0.3">
      <c r="A1195" s="35" t="s">
        <v>1490</v>
      </c>
      <c r="B1195" s="43"/>
      <c r="C1195" s="44" t="s">
        <v>1502</v>
      </c>
      <c r="D1195" s="29">
        <v>1</v>
      </c>
      <c r="E1195" s="75">
        <v>115.8</v>
      </c>
      <c r="F1195" s="52">
        <f t="shared" si="21"/>
        <v>118.116</v>
      </c>
    </row>
    <row r="1196" spans="1:6" x14ac:dyDescent="0.3">
      <c r="A1196" s="35" t="s">
        <v>1491</v>
      </c>
      <c r="B1196" s="43"/>
      <c r="C1196" s="44" t="s">
        <v>1503</v>
      </c>
      <c r="D1196" s="29">
        <v>1</v>
      </c>
      <c r="E1196" s="75">
        <v>115.8</v>
      </c>
      <c r="F1196" s="52">
        <f t="shared" si="21"/>
        <v>118.116</v>
      </c>
    </row>
    <row r="1197" spans="1:6" x14ac:dyDescent="0.3">
      <c r="A1197" s="35" t="s">
        <v>1492</v>
      </c>
      <c r="B1197" s="43"/>
      <c r="C1197" s="44" t="s">
        <v>1504</v>
      </c>
      <c r="D1197" s="29">
        <v>1</v>
      </c>
      <c r="E1197" s="75">
        <v>139.5</v>
      </c>
      <c r="F1197" s="52">
        <f t="shared" si="21"/>
        <v>142.29</v>
      </c>
    </row>
    <row r="1198" spans="1:6" x14ac:dyDescent="0.3">
      <c r="A1198" s="35" t="s">
        <v>1493</v>
      </c>
      <c r="B1198" s="43"/>
      <c r="C1198" s="44" t="s">
        <v>1505</v>
      </c>
      <c r="D1198" s="29">
        <v>1</v>
      </c>
      <c r="E1198" s="75">
        <v>139.5</v>
      </c>
      <c r="F1198" s="52">
        <f t="shared" si="21"/>
        <v>142.29</v>
      </c>
    </row>
    <row r="1199" spans="1:6" x14ac:dyDescent="0.3">
      <c r="A1199" s="35" t="s">
        <v>1494</v>
      </c>
      <c r="B1199" s="43"/>
      <c r="C1199" s="44" t="s">
        <v>1500</v>
      </c>
      <c r="D1199" s="29">
        <v>1</v>
      </c>
      <c r="E1199" s="75">
        <v>119.7</v>
      </c>
      <c r="F1199" s="52">
        <f t="shared" si="21"/>
        <v>122.09400000000001</v>
      </c>
    </row>
    <row r="1200" spans="1:6" x14ac:dyDescent="0.3">
      <c r="A1200" s="35" t="s">
        <v>1495</v>
      </c>
      <c r="B1200" s="43"/>
      <c r="C1200" s="44" t="s">
        <v>1501</v>
      </c>
      <c r="D1200" s="29">
        <v>1</v>
      </c>
      <c r="E1200" s="75">
        <v>119.7</v>
      </c>
      <c r="F1200" s="52">
        <f t="shared" si="21"/>
        <v>122.09400000000001</v>
      </c>
    </row>
    <row r="1201" spans="1:6" x14ac:dyDescent="0.3">
      <c r="A1201" s="35" t="s">
        <v>1496</v>
      </c>
      <c r="B1201" s="43"/>
      <c r="C1201" s="44" t="s">
        <v>1502</v>
      </c>
      <c r="D1201" s="29">
        <v>1</v>
      </c>
      <c r="E1201" s="75">
        <v>119.7</v>
      </c>
      <c r="F1201" s="52">
        <f t="shared" si="21"/>
        <v>122.09400000000001</v>
      </c>
    </row>
    <row r="1202" spans="1:6" x14ac:dyDescent="0.3">
      <c r="A1202" s="35" t="s">
        <v>1497</v>
      </c>
      <c r="B1202" s="43"/>
      <c r="C1202" s="44" t="s">
        <v>1503</v>
      </c>
      <c r="D1202" s="29">
        <v>1</v>
      </c>
      <c r="E1202" s="75">
        <v>119.7</v>
      </c>
      <c r="F1202" s="52">
        <f t="shared" si="21"/>
        <v>122.09400000000001</v>
      </c>
    </row>
    <row r="1203" spans="1:6" x14ac:dyDescent="0.3">
      <c r="A1203" s="35" t="s">
        <v>1498</v>
      </c>
      <c r="B1203" s="43"/>
      <c r="C1203" s="44" t="s">
        <v>1504</v>
      </c>
      <c r="D1203" s="29">
        <v>1</v>
      </c>
      <c r="E1203" s="75">
        <v>146</v>
      </c>
      <c r="F1203" s="52">
        <f t="shared" si="21"/>
        <v>148.92000000000002</v>
      </c>
    </row>
    <row r="1204" spans="1:6" x14ac:dyDescent="0.3">
      <c r="A1204" s="35" t="s">
        <v>1499</v>
      </c>
      <c r="B1204" s="43"/>
      <c r="C1204" s="44" t="s">
        <v>1505</v>
      </c>
      <c r="D1204" s="29">
        <v>1</v>
      </c>
      <c r="E1204" s="75">
        <v>146</v>
      </c>
      <c r="F1204" s="52">
        <f t="shared" si="21"/>
        <v>148.92000000000002</v>
      </c>
    </row>
    <row r="1205" spans="1:6" x14ac:dyDescent="0.3">
      <c r="E1205" s="67"/>
      <c r="F1205" s="53"/>
    </row>
    <row r="1206" spans="1:6" x14ac:dyDescent="0.3">
      <c r="E1206" s="67"/>
      <c r="F1206" s="53"/>
    </row>
    <row r="1207" spans="1:6" ht="22.8" x14ac:dyDescent="0.4">
      <c r="A1207" s="2" t="s">
        <v>804</v>
      </c>
      <c r="C1207" s="4"/>
      <c r="E1207" s="67"/>
      <c r="F1207" s="53"/>
    </row>
    <row r="1208" spans="1:6" x14ac:dyDescent="0.3">
      <c r="E1208" s="67"/>
      <c r="F1208" s="53"/>
    </row>
    <row r="1209" spans="1:6" ht="28.8" x14ac:dyDescent="0.3">
      <c r="A1209" s="55" t="s">
        <v>335</v>
      </c>
      <c r="B1209" s="56"/>
      <c r="C1209" s="55" t="s">
        <v>487</v>
      </c>
      <c r="D1209" s="56" t="s">
        <v>1230</v>
      </c>
      <c r="E1209" s="118" t="s">
        <v>2916</v>
      </c>
      <c r="F1209" s="119" t="s">
        <v>2922</v>
      </c>
    </row>
    <row r="1210" spans="1:6" x14ac:dyDescent="0.3">
      <c r="A1210" s="35" t="s">
        <v>248</v>
      </c>
      <c r="B1210" s="43"/>
      <c r="C1210" s="30" t="s">
        <v>811</v>
      </c>
      <c r="D1210" s="29">
        <v>1</v>
      </c>
      <c r="E1210" s="75">
        <f>15.45*1.055*1.055*0.95*1.24*3.9</f>
        <v>79.002948579749983</v>
      </c>
      <c r="F1210" s="52">
        <f t="shared" si="21"/>
        <v>80.583007551344977</v>
      </c>
    </row>
    <row r="1211" spans="1:6" x14ac:dyDescent="0.3">
      <c r="A1211" s="35" t="s">
        <v>49</v>
      </c>
      <c r="B1211" s="43"/>
      <c r="C1211" s="30" t="s">
        <v>811</v>
      </c>
      <c r="D1211" s="29">
        <v>1</v>
      </c>
      <c r="E1211" s="75">
        <f t="shared" ref="E1211:E1213" si="22">15.45*1.055*1.055*0.95*1.24*3.9</f>
        <v>79.002948579749983</v>
      </c>
      <c r="F1211" s="52">
        <f t="shared" si="21"/>
        <v>80.583007551344977</v>
      </c>
    </row>
    <row r="1212" spans="1:6" x14ac:dyDescent="0.3">
      <c r="A1212" s="35" t="s">
        <v>50</v>
      </c>
      <c r="B1212" s="43"/>
      <c r="C1212" s="30" t="s">
        <v>812</v>
      </c>
      <c r="D1212" s="29">
        <v>1</v>
      </c>
      <c r="E1212" s="75">
        <f t="shared" si="22"/>
        <v>79.002948579749983</v>
      </c>
      <c r="F1212" s="52">
        <f t="shared" si="21"/>
        <v>80.583007551344977</v>
      </c>
    </row>
    <row r="1213" spans="1:6" x14ac:dyDescent="0.3">
      <c r="A1213" s="35" t="s">
        <v>22</v>
      </c>
      <c r="B1213" s="43"/>
      <c r="C1213" s="30" t="s">
        <v>812</v>
      </c>
      <c r="D1213" s="29">
        <v>1</v>
      </c>
      <c r="E1213" s="75">
        <f t="shared" si="22"/>
        <v>79.002948579749983</v>
      </c>
      <c r="F1213" s="52">
        <f t="shared" si="21"/>
        <v>80.583007551344977</v>
      </c>
    </row>
    <row r="1214" spans="1:6" x14ac:dyDescent="0.3">
      <c r="A1214" s="35" t="s">
        <v>805</v>
      </c>
      <c r="B1214" s="43"/>
      <c r="C1214" s="30" t="s">
        <v>813</v>
      </c>
      <c r="D1214" s="29">
        <v>1</v>
      </c>
      <c r="E1214" s="75">
        <v>94</v>
      </c>
      <c r="F1214" s="52">
        <f t="shared" si="21"/>
        <v>95.88</v>
      </c>
    </row>
    <row r="1215" spans="1:6" x14ac:dyDescent="0.3">
      <c r="A1215" s="35" t="s">
        <v>806</v>
      </c>
      <c r="B1215" s="43"/>
      <c r="C1215" s="30" t="s">
        <v>813</v>
      </c>
      <c r="D1215" s="29">
        <v>1</v>
      </c>
      <c r="E1215" s="75">
        <v>94</v>
      </c>
      <c r="F1215" s="52">
        <f t="shared" si="21"/>
        <v>95.88</v>
      </c>
    </row>
    <row r="1216" spans="1:6" x14ac:dyDescent="0.3">
      <c r="A1216" s="35" t="s">
        <v>23</v>
      </c>
      <c r="B1216" s="43"/>
      <c r="C1216" s="30" t="s">
        <v>811</v>
      </c>
      <c r="D1216" s="29">
        <v>1</v>
      </c>
      <c r="E1216" s="75">
        <v>81.3</v>
      </c>
      <c r="F1216" s="52">
        <f t="shared" si="21"/>
        <v>82.926000000000002</v>
      </c>
    </row>
    <row r="1217" spans="1:6" x14ac:dyDescent="0.3">
      <c r="A1217" s="35" t="s">
        <v>249</v>
      </c>
      <c r="B1217" s="43"/>
      <c r="C1217" s="30" t="s">
        <v>811</v>
      </c>
      <c r="D1217" s="29">
        <v>1</v>
      </c>
      <c r="E1217" s="75">
        <v>81.3</v>
      </c>
      <c r="F1217" s="52">
        <f t="shared" si="21"/>
        <v>82.926000000000002</v>
      </c>
    </row>
    <row r="1218" spans="1:6" x14ac:dyDescent="0.3">
      <c r="A1218" s="35" t="s">
        <v>36</v>
      </c>
      <c r="B1218" s="43"/>
      <c r="C1218" s="30" t="s">
        <v>812</v>
      </c>
      <c r="D1218" s="29">
        <v>1</v>
      </c>
      <c r="E1218" s="75">
        <v>81.3</v>
      </c>
      <c r="F1218" s="52">
        <f t="shared" si="21"/>
        <v>82.926000000000002</v>
      </c>
    </row>
    <row r="1219" spans="1:6" x14ac:dyDescent="0.3">
      <c r="A1219" s="35" t="s">
        <v>51</v>
      </c>
      <c r="B1219" s="43"/>
      <c r="C1219" s="30" t="s">
        <v>812</v>
      </c>
      <c r="D1219" s="29">
        <v>1</v>
      </c>
      <c r="E1219" s="75">
        <v>81.3</v>
      </c>
      <c r="F1219" s="52">
        <f t="shared" si="21"/>
        <v>82.926000000000002</v>
      </c>
    </row>
    <row r="1220" spans="1:6" x14ac:dyDescent="0.3">
      <c r="A1220" s="35" t="s">
        <v>250</v>
      </c>
      <c r="B1220" s="43"/>
      <c r="C1220" s="30" t="s">
        <v>814</v>
      </c>
      <c r="D1220" s="29">
        <v>1</v>
      </c>
      <c r="E1220" s="75">
        <v>121</v>
      </c>
      <c r="F1220" s="52">
        <f t="shared" si="21"/>
        <v>123.42</v>
      </c>
    </row>
    <row r="1221" spans="1:6" x14ac:dyDescent="0.3">
      <c r="A1221" s="35" t="s">
        <v>52</v>
      </c>
      <c r="B1221" s="43"/>
      <c r="C1221" s="30" t="s">
        <v>814</v>
      </c>
      <c r="D1221" s="29">
        <v>1</v>
      </c>
      <c r="E1221" s="75">
        <v>121</v>
      </c>
      <c r="F1221" s="52">
        <f t="shared" ref="F1221:F1284" si="23">E1221*1.02</f>
        <v>123.42</v>
      </c>
    </row>
    <row r="1222" spans="1:6" x14ac:dyDescent="0.3">
      <c r="A1222" s="35" t="s">
        <v>251</v>
      </c>
      <c r="B1222" s="43"/>
      <c r="C1222" s="30" t="s">
        <v>814</v>
      </c>
      <c r="D1222" s="29">
        <v>1</v>
      </c>
      <c r="E1222" s="75">
        <v>124.5</v>
      </c>
      <c r="F1222" s="52">
        <f t="shared" si="23"/>
        <v>126.99000000000001</v>
      </c>
    </row>
    <row r="1223" spans="1:6" x14ac:dyDescent="0.3">
      <c r="A1223" s="35" t="s">
        <v>37</v>
      </c>
      <c r="B1223" s="43"/>
      <c r="C1223" s="30" t="s">
        <v>814</v>
      </c>
      <c r="D1223" s="29">
        <v>1</v>
      </c>
      <c r="E1223" s="75">
        <v>124.5</v>
      </c>
      <c r="F1223" s="52">
        <f t="shared" si="23"/>
        <v>126.99000000000001</v>
      </c>
    </row>
    <row r="1224" spans="1:6" x14ac:dyDescent="0.3">
      <c r="A1224" s="14"/>
      <c r="B1224" s="13"/>
      <c r="C1224" s="20"/>
      <c r="D1224" s="10"/>
      <c r="E1224" s="67"/>
      <c r="F1224" s="53"/>
    </row>
    <row r="1225" spans="1:6" ht="22.8" x14ac:dyDescent="0.4">
      <c r="A1225" s="2" t="s">
        <v>658</v>
      </c>
      <c r="C1225" s="4"/>
      <c r="E1225" s="67"/>
      <c r="F1225" s="53"/>
    </row>
    <row r="1226" spans="1:6" x14ac:dyDescent="0.3">
      <c r="E1226" s="67"/>
      <c r="F1226" s="53"/>
    </row>
    <row r="1227" spans="1:6" ht="28.8" x14ac:dyDescent="0.3">
      <c r="A1227" s="55" t="s">
        <v>335</v>
      </c>
      <c r="B1227" s="56"/>
      <c r="C1227" s="55" t="s">
        <v>487</v>
      </c>
      <c r="D1227" s="56" t="s">
        <v>1230</v>
      </c>
      <c r="E1227" s="118" t="s">
        <v>2916</v>
      </c>
      <c r="F1227" s="119" t="s">
        <v>2922</v>
      </c>
    </row>
    <row r="1228" spans="1:6" x14ac:dyDescent="0.3">
      <c r="A1228" s="35" t="s">
        <v>659</v>
      </c>
      <c r="B1228" s="43"/>
      <c r="C1228" s="44" t="s">
        <v>1464</v>
      </c>
      <c r="D1228" s="29">
        <v>1</v>
      </c>
      <c r="E1228" s="75">
        <v>115</v>
      </c>
      <c r="F1228" s="52">
        <f t="shared" si="23"/>
        <v>117.3</v>
      </c>
    </row>
    <row r="1229" spans="1:6" x14ac:dyDescent="0.3">
      <c r="A1229" s="35" t="s">
        <v>660</v>
      </c>
      <c r="B1229" s="43"/>
      <c r="C1229" s="44" t="s">
        <v>1464</v>
      </c>
      <c r="D1229" s="29">
        <v>1</v>
      </c>
      <c r="E1229" s="75">
        <v>115</v>
      </c>
      <c r="F1229" s="52">
        <f t="shared" si="23"/>
        <v>117.3</v>
      </c>
    </row>
    <row r="1230" spans="1:6" x14ac:dyDescent="0.3">
      <c r="A1230" s="35" t="s">
        <v>661</v>
      </c>
      <c r="B1230" s="43"/>
      <c r="C1230" s="44" t="s">
        <v>1464</v>
      </c>
      <c r="D1230" s="29">
        <v>1</v>
      </c>
      <c r="E1230" s="75">
        <v>115</v>
      </c>
      <c r="F1230" s="52">
        <f t="shared" si="23"/>
        <v>117.3</v>
      </c>
    </row>
    <row r="1231" spans="1:6" x14ac:dyDescent="0.3">
      <c r="A1231" s="35" t="s">
        <v>662</v>
      </c>
      <c r="B1231" s="43"/>
      <c r="C1231" s="44" t="s">
        <v>1464</v>
      </c>
      <c r="D1231" s="29">
        <v>1</v>
      </c>
      <c r="E1231" s="75">
        <v>115</v>
      </c>
      <c r="F1231" s="52">
        <f t="shared" si="23"/>
        <v>117.3</v>
      </c>
    </row>
    <row r="1232" spans="1:6" x14ac:dyDescent="0.3">
      <c r="A1232" s="35" t="s">
        <v>663</v>
      </c>
      <c r="B1232" s="43"/>
      <c r="C1232" s="44" t="s">
        <v>1465</v>
      </c>
      <c r="D1232" s="29">
        <v>1</v>
      </c>
      <c r="E1232" s="75">
        <v>144.4</v>
      </c>
      <c r="F1232" s="52">
        <f t="shared" si="23"/>
        <v>147.28800000000001</v>
      </c>
    </row>
    <row r="1233" spans="1:6" x14ac:dyDescent="0.3">
      <c r="A1233" s="35" t="s">
        <v>664</v>
      </c>
      <c r="B1233" s="43"/>
      <c r="C1233" s="44" t="s">
        <v>1465</v>
      </c>
      <c r="D1233" s="29">
        <v>1</v>
      </c>
      <c r="E1233" s="75">
        <v>144.4</v>
      </c>
      <c r="F1233" s="52">
        <f t="shared" si="23"/>
        <v>147.28800000000001</v>
      </c>
    </row>
    <row r="1234" spans="1:6" x14ac:dyDescent="0.3">
      <c r="A1234" s="35" t="s">
        <v>665</v>
      </c>
      <c r="B1234" s="43"/>
      <c r="C1234" s="44" t="s">
        <v>1464</v>
      </c>
      <c r="D1234" s="29">
        <v>1</v>
      </c>
      <c r="E1234" s="75">
        <v>117.5</v>
      </c>
      <c r="F1234" s="52">
        <f t="shared" si="23"/>
        <v>119.85000000000001</v>
      </c>
    </row>
    <row r="1235" spans="1:6" x14ac:dyDescent="0.3">
      <c r="A1235" s="35" t="s">
        <v>666</v>
      </c>
      <c r="B1235" s="43"/>
      <c r="C1235" s="44" t="s">
        <v>1464</v>
      </c>
      <c r="D1235" s="29">
        <v>1</v>
      </c>
      <c r="E1235" s="75">
        <v>117.5</v>
      </c>
      <c r="F1235" s="52">
        <f t="shared" si="23"/>
        <v>119.85000000000001</v>
      </c>
    </row>
    <row r="1236" spans="1:6" x14ac:dyDescent="0.3">
      <c r="A1236" s="35" t="s">
        <v>667</v>
      </c>
      <c r="B1236" s="43"/>
      <c r="C1236" s="44" t="s">
        <v>1464</v>
      </c>
      <c r="D1236" s="29">
        <v>1</v>
      </c>
      <c r="E1236" s="75">
        <v>117.5</v>
      </c>
      <c r="F1236" s="52">
        <f t="shared" si="23"/>
        <v>119.85000000000001</v>
      </c>
    </row>
    <row r="1237" spans="1:6" x14ac:dyDescent="0.3">
      <c r="A1237" s="35" t="s">
        <v>668</v>
      </c>
      <c r="B1237" s="43"/>
      <c r="C1237" s="44" t="s">
        <v>1464</v>
      </c>
      <c r="D1237" s="29">
        <v>1</v>
      </c>
      <c r="E1237" s="75">
        <v>117.5</v>
      </c>
      <c r="F1237" s="52">
        <f t="shared" si="23"/>
        <v>119.85000000000001</v>
      </c>
    </row>
    <row r="1238" spans="1:6" x14ac:dyDescent="0.3">
      <c r="A1238" s="35" t="s">
        <v>669</v>
      </c>
      <c r="B1238" s="43"/>
      <c r="C1238" s="44" t="s">
        <v>1465</v>
      </c>
      <c r="D1238" s="29">
        <v>1</v>
      </c>
      <c r="E1238" s="75">
        <v>147.9</v>
      </c>
      <c r="F1238" s="52">
        <f t="shared" si="23"/>
        <v>150.858</v>
      </c>
    </row>
    <row r="1239" spans="1:6" x14ac:dyDescent="0.3">
      <c r="A1239" s="35" t="s">
        <v>670</v>
      </c>
      <c r="B1239" s="43"/>
      <c r="C1239" s="44" t="s">
        <v>1465</v>
      </c>
      <c r="D1239" s="29">
        <v>1</v>
      </c>
      <c r="E1239" s="75">
        <v>147.9</v>
      </c>
      <c r="F1239" s="52">
        <f t="shared" si="23"/>
        <v>150.858</v>
      </c>
    </row>
    <row r="1240" spans="1:6" x14ac:dyDescent="0.3">
      <c r="A1240" s="35" t="s">
        <v>671</v>
      </c>
      <c r="B1240" s="43"/>
      <c r="C1240" s="44" t="s">
        <v>1464</v>
      </c>
      <c r="D1240" s="29">
        <v>1</v>
      </c>
      <c r="E1240" s="75">
        <v>121</v>
      </c>
      <c r="F1240" s="52">
        <f t="shared" si="23"/>
        <v>123.42</v>
      </c>
    </row>
    <row r="1241" spans="1:6" ht="15" customHeight="1" x14ac:dyDescent="0.3">
      <c r="A1241" s="35" t="s">
        <v>672</v>
      </c>
      <c r="B1241" s="43"/>
      <c r="C1241" s="44" t="s">
        <v>1464</v>
      </c>
      <c r="D1241" s="29">
        <v>1</v>
      </c>
      <c r="E1241" s="75">
        <v>121</v>
      </c>
      <c r="F1241" s="52">
        <f t="shared" si="23"/>
        <v>123.42</v>
      </c>
    </row>
    <row r="1242" spans="1:6" x14ac:dyDescent="0.3">
      <c r="A1242" s="35" t="s">
        <v>673</v>
      </c>
      <c r="B1242" s="43"/>
      <c r="C1242" s="44" t="s">
        <v>1464</v>
      </c>
      <c r="D1242" s="29">
        <v>1</v>
      </c>
      <c r="E1242" s="75">
        <v>121</v>
      </c>
      <c r="F1242" s="52">
        <f t="shared" si="23"/>
        <v>123.42</v>
      </c>
    </row>
    <row r="1243" spans="1:6" x14ac:dyDescent="0.3">
      <c r="A1243" s="35" t="s">
        <v>674</v>
      </c>
      <c r="B1243" s="43"/>
      <c r="C1243" s="44" t="s">
        <v>1464</v>
      </c>
      <c r="D1243" s="29">
        <v>1</v>
      </c>
      <c r="E1243" s="75">
        <v>121</v>
      </c>
      <c r="F1243" s="52">
        <f t="shared" si="23"/>
        <v>123.42</v>
      </c>
    </row>
    <row r="1244" spans="1:6" x14ac:dyDescent="0.3">
      <c r="A1244" s="35" t="s">
        <v>675</v>
      </c>
      <c r="B1244" s="43"/>
      <c r="C1244" s="44" t="s">
        <v>1465</v>
      </c>
      <c r="D1244" s="29">
        <v>1</v>
      </c>
      <c r="E1244" s="75">
        <v>151.80000000000001</v>
      </c>
      <c r="F1244" s="52">
        <f t="shared" si="23"/>
        <v>154.83600000000001</v>
      </c>
    </row>
    <row r="1245" spans="1:6" x14ac:dyDescent="0.3">
      <c r="A1245" s="35" t="s">
        <v>676</v>
      </c>
      <c r="B1245" s="43"/>
      <c r="C1245" s="44" t="s">
        <v>1465</v>
      </c>
      <c r="D1245" s="29">
        <v>1</v>
      </c>
      <c r="E1245" s="75">
        <v>151.80000000000001</v>
      </c>
      <c r="F1245" s="52">
        <f t="shared" si="23"/>
        <v>154.83600000000001</v>
      </c>
    </row>
    <row r="1246" spans="1:6" x14ac:dyDescent="0.3">
      <c r="A1246" s="35" t="s">
        <v>2231</v>
      </c>
      <c r="B1246" s="57"/>
      <c r="C1246" s="44" t="s">
        <v>2232</v>
      </c>
      <c r="D1246" s="58">
        <v>1</v>
      </c>
      <c r="E1246" s="75">
        <v>132</v>
      </c>
      <c r="F1246" s="52">
        <f t="shared" si="23"/>
        <v>134.64000000000001</v>
      </c>
    </row>
    <row r="1247" spans="1:6" x14ac:dyDescent="0.3">
      <c r="A1247" s="35" t="s">
        <v>677</v>
      </c>
      <c r="B1247" s="43"/>
      <c r="C1247" s="44" t="s">
        <v>1464</v>
      </c>
      <c r="D1247" s="29">
        <v>1</v>
      </c>
      <c r="E1247" s="75">
        <v>123.3</v>
      </c>
      <c r="F1247" s="52">
        <f t="shared" si="23"/>
        <v>125.76600000000001</v>
      </c>
    </row>
    <row r="1248" spans="1:6" x14ac:dyDescent="0.3">
      <c r="A1248" s="35" t="s">
        <v>678</v>
      </c>
      <c r="B1248" s="43"/>
      <c r="C1248" s="44" t="s">
        <v>1464</v>
      </c>
      <c r="D1248" s="29">
        <v>1</v>
      </c>
      <c r="E1248" s="75">
        <v>123.3</v>
      </c>
      <c r="F1248" s="52">
        <f t="shared" si="23"/>
        <v>125.76600000000001</v>
      </c>
    </row>
    <row r="1249" spans="1:7" x14ac:dyDescent="0.3">
      <c r="A1249" s="35" t="s">
        <v>679</v>
      </c>
      <c r="B1249" s="43"/>
      <c r="C1249" s="44" t="s">
        <v>1464</v>
      </c>
      <c r="D1249" s="29">
        <v>1</v>
      </c>
      <c r="E1249" s="75">
        <v>123.3</v>
      </c>
      <c r="F1249" s="52">
        <f t="shared" si="23"/>
        <v>125.76600000000001</v>
      </c>
    </row>
    <row r="1250" spans="1:7" x14ac:dyDescent="0.3">
      <c r="A1250" s="35" t="s">
        <v>680</v>
      </c>
      <c r="B1250" s="43"/>
      <c r="C1250" s="44" t="s">
        <v>1464</v>
      </c>
      <c r="D1250" s="29">
        <v>1</v>
      </c>
      <c r="E1250" s="75">
        <v>123.3</v>
      </c>
      <c r="F1250" s="52">
        <f t="shared" si="23"/>
        <v>125.76600000000001</v>
      </c>
    </row>
    <row r="1251" spans="1:7" ht="15" customHeight="1" x14ac:dyDescent="0.3">
      <c r="A1251" s="35" t="s">
        <v>681</v>
      </c>
      <c r="B1251" s="43"/>
      <c r="C1251" s="44" t="s">
        <v>1465</v>
      </c>
      <c r="D1251" s="29">
        <v>1</v>
      </c>
      <c r="E1251" s="75">
        <v>154</v>
      </c>
      <c r="F1251" s="52">
        <f t="shared" si="23"/>
        <v>157.08000000000001</v>
      </c>
    </row>
    <row r="1252" spans="1:7" x14ac:dyDescent="0.3">
      <c r="A1252" s="35" t="s">
        <v>682</v>
      </c>
      <c r="B1252" s="43"/>
      <c r="C1252" s="44" t="s">
        <v>1465</v>
      </c>
      <c r="D1252" s="29">
        <v>1</v>
      </c>
      <c r="E1252" s="75">
        <v>154</v>
      </c>
      <c r="F1252" s="52">
        <f t="shared" si="23"/>
        <v>157.08000000000001</v>
      </c>
    </row>
    <row r="1253" spans="1:7" x14ac:dyDescent="0.3">
      <c r="A1253" s="35" t="s">
        <v>2233</v>
      </c>
      <c r="B1253" s="57"/>
      <c r="C1253" s="44" t="s">
        <v>2232</v>
      </c>
      <c r="D1253" s="58">
        <v>1</v>
      </c>
      <c r="E1253" s="75">
        <v>134.4</v>
      </c>
      <c r="F1253" s="52">
        <f t="shared" si="23"/>
        <v>137.08800000000002</v>
      </c>
    </row>
    <row r="1254" spans="1:7" x14ac:dyDescent="0.3">
      <c r="A1254" s="35" t="s">
        <v>683</v>
      </c>
      <c r="B1254" s="43"/>
      <c r="C1254" s="44" t="s">
        <v>1466</v>
      </c>
      <c r="D1254" s="29">
        <v>1</v>
      </c>
      <c r="E1254" s="75">
        <v>155.6</v>
      </c>
      <c r="F1254" s="52">
        <f t="shared" si="23"/>
        <v>158.71199999999999</v>
      </c>
    </row>
    <row r="1255" spans="1:7" x14ac:dyDescent="0.3">
      <c r="A1255" s="35" t="s">
        <v>684</v>
      </c>
      <c r="B1255" s="43"/>
      <c r="C1255" s="44" t="s">
        <v>1466</v>
      </c>
      <c r="D1255" s="29">
        <v>1</v>
      </c>
      <c r="E1255" s="75">
        <v>155.6</v>
      </c>
      <c r="F1255" s="52">
        <f t="shared" si="23"/>
        <v>158.71199999999999</v>
      </c>
    </row>
    <row r="1256" spans="1:7" x14ac:dyDescent="0.3">
      <c r="A1256" s="35" t="s">
        <v>685</v>
      </c>
      <c r="B1256" s="43"/>
      <c r="C1256" s="44" t="s">
        <v>1466</v>
      </c>
      <c r="D1256" s="29">
        <v>1</v>
      </c>
      <c r="E1256" s="75">
        <v>155.6</v>
      </c>
      <c r="F1256" s="52">
        <f t="shared" si="23"/>
        <v>158.71199999999999</v>
      </c>
    </row>
    <row r="1257" spans="1:7" x14ac:dyDescent="0.3">
      <c r="A1257" s="35" t="s">
        <v>686</v>
      </c>
      <c r="B1257" s="43"/>
      <c r="C1257" s="44" t="s">
        <v>1466</v>
      </c>
      <c r="D1257" s="29">
        <v>1</v>
      </c>
      <c r="E1257" s="75">
        <v>155.6</v>
      </c>
      <c r="F1257" s="52">
        <f t="shared" si="23"/>
        <v>158.71199999999999</v>
      </c>
      <c r="G1257" s="66"/>
    </row>
    <row r="1258" spans="1:7" x14ac:dyDescent="0.3">
      <c r="A1258" s="35" t="s">
        <v>687</v>
      </c>
      <c r="B1258" s="43"/>
      <c r="C1258" s="44" t="s">
        <v>1467</v>
      </c>
      <c r="D1258" s="29">
        <v>1</v>
      </c>
      <c r="E1258" s="75">
        <v>193.3</v>
      </c>
      <c r="F1258" s="52">
        <f t="shared" si="23"/>
        <v>197.16600000000003</v>
      </c>
      <c r="G1258" s="66"/>
    </row>
    <row r="1259" spans="1:7" x14ac:dyDescent="0.3">
      <c r="A1259" s="35" t="s">
        <v>688</v>
      </c>
      <c r="B1259" s="43"/>
      <c r="C1259" s="44" t="s">
        <v>1467</v>
      </c>
      <c r="D1259" s="29">
        <v>1</v>
      </c>
      <c r="E1259" s="75">
        <v>193.3</v>
      </c>
      <c r="F1259" s="52">
        <f t="shared" si="23"/>
        <v>197.16600000000003</v>
      </c>
    </row>
    <row r="1260" spans="1:7" x14ac:dyDescent="0.3">
      <c r="A1260" s="35" t="s">
        <v>689</v>
      </c>
      <c r="B1260" s="43"/>
      <c r="C1260" s="44" t="s">
        <v>1466</v>
      </c>
      <c r="D1260" s="29">
        <v>1</v>
      </c>
      <c r="E1260" s="75">
        <v>159</v>
      </c>
      <c r="F1260" s="52">
        <f t="shared" si="23"/>
        <v>162.18</v>
      </c>
    </row>
    <row r="1261" spans="1:7" x14ac:dyDescent="0.3">
      <c r="A1261" s="35" t="s">
        <v>690</v>
      </c>
      <c r="B1261" s="43"/>
      <c r="C1261" s="44" t="s">
        <v>1466</v>
      </c>
      <c r="D1261" s="29">
        <v>1</v>
      </c>
      <c r="E1261" s="75">
        <v>159</v>
      </c>
      <c r="F1261" s="52">
        <f t="shared" si="23"/>
        <v>162.18</v>
      </c>
      <c r="G1261" s="66"/>
    </row>
    <row r="1262" spans="1:7" x14ac:dyDescent="0.3">
      <c r="A1262" s="35" t="s">
        <v>691</v>
      </c>
      <c r="B1262" s="43"/>
      <c r="C1262" s="44" t="s">
        <v>1466</v>
      </c>
      <c r="D1262" s="29">
        <v>1</v>
      </c>
      <c r="E1262" s="75">
        <v>159</v>
      </c>
      <c r="F1262" s="52">
        <f t="shared" si="23"/>
        <v>162.18</v>
      </c>
    </row>
    <row r="1263" spans="1:7" ht="15" customHeight="1" x14ac:dyDescent="0.3">
      <c r="A1263" s="35" t="s">
        <v>692</v>
      </c>
      <c r="B1263" s="43"/>
      <c r="C1263" s="44" t="s">
        <v>1466</v>
      </c>
      <c r="D1263" s="29">
        <v>1</v>
      </c>
      <c r="E1263" s="75">
        <v>159</v>
      </c>
      <c r="F1263" s="52">
        <f t="shared" si="23"/>
        <v>162.18</v>
      </c>
    </row>
    <row r="1264" spans="1:7" x14ac:dyDescent="0.3">
      <c r="A1264" s="35" t="s">
        <v>693</v>
      </c>
      <c r="B1264" s="43"/>
      <c r="C1264" s="44" t="s">
        <v>1467</v>
      </c>
      <c r="D1264" s="29">
        <v>1</v>
      </c>
      <c r="E1264" s="75">
        <v>195.5</v>
      </c>
      <c r="F1264" s="52">
        <f t="shared" si="23"/>
        <v>199.41</v>
      </c>
    </row>
    <row r="1265" spans="1:7" ht="15" customHeight="1" x14ac:dyDescent="0.3">
      <c r="A1265" s="35" t="s">
        <v>694</v>
      </c>
      <c r="B1265" s="43"/>
      <c r="C1265" s="44" t="s">
        <v>1467</v>
      </c>
      <c r="D1265" s="29">
        <v>1</v>
      </c>
      <c r="E1265" s="75">
        <v>195.5</v>
      </c>
      <c r="F1265" s="52">
        <f t="shared" si="23"/>
        <v>199.41</v>
      </c>
    </row>
    <row r="1266" spans="1:7" x14ac:dyDescent="0.3">
      <c r="A1266" s="35" t="s">
        <v>695</v>
      </c>
      <c r="B1266" s="43"/>
      <c r="C1266" s="44" t="s">
        <v>1466</v>
      </c>
      <c r="D1266" s="29">
        <v>1</v>
      </c>
      <c r="E1266" s="75">
        <v>162</v>
      </c>
      <c r="F1266" s="52">
        <f t="shared" si="23"/>
        <v>165.24</v>
      </c>
    </row>
    <row r="1267" spans="1:7" x14ac:dyDescent="0.3">
      <c r="A1267" s="35" t="s">
        <v>696</v>
      </c>
      <c r="B1267" s="43"/>
      <c r="C1267" s="44" t="s">
        <v>1466</v>
      </c>
      <c r="D1267" s="29">
        <v>1</v>
      </c>
      <c r="E1267" s="75">
        <v>162</v>
      </c>
      <c r="F1267" s="52">
        <f t="shared" si="23"/>
        <v>165.24</v>
      </c>
      <c r="G1267" s="66"/>
    </row>
    <row r="1268" spans="1:7" x14ac:dyDescent="0.3">
      <c r="A1268" s="35" t="s">
        <v>697</v>
      </c>
      <c r="B1268" s="43"/>
      <c r="C1268" s="44" t="s">
        <v>1466</v>
      </c>
      <c r="D1268" s="29">
        <v>1</v>
      </c>
      <c r="E1268" s="75">
        <v>162</v>
      </c>
      <c r="F1268" s="52">
        <f t="shared" si="23"/>
        <v>165.24</v>
      </c>
      <c r="G1268" s="66"/>
    </row>
    <row r="1269" spans="1:7" x14ac:dyDescent="0.3">
      <c r="A1269" s="35" t="s">
        <v>698</v>
      </c>
      <c r="B1269" s="43"/>
      <c r="C1269" s="44" t="s">
        <v>1466</v>
      </c>
      <c r="D1269" s="29">
        <v>1</v>
      </c>
      <c r="E1269" s="75">
        <v>162</v>
      </c>
      <c r="F1269" s="52">
        <f t="shared" si="23"/>
        <v>165.24</v>
      </c>
      <c r="G1269" s="66"/>
    </row>
    <row r="1270" spans="1:7" x14ac:dyDescent="0.3">
      <c r="A1270" s="35" t="s">
        <v>699</v>
      </c>
      <c r="B1270" s="43"/>
      <c r="C1270" s="44" t="s">
        <v>1467</v>
      </c>
      <c r="D1270" s="29">
        <v>1</v>
      </c>
      <c r="E1270" s="75">
        <v>199.7</v>
      </c>
      <c r="F1270" s="52">
        <f t="shared" si="23"/>
        <v>203.69399999999999</v>
      </c>
      <c r="G1270" s="66"/>
    </row>
    <row r="1271" spans="1:7" x14ac:dyDescent="0.3">
      <c r="A1271" s="35" t="s">
        <v>700</v>
      </c>
      <c r="B1271" s="43"/>
      <c r="C1271" s="44" t="s">
        <v>1467</v>
      </c>
      <c r="D1271" s="29">
        <v>1</v>
      </c>
      <c r="E1271" s="75">
        <v>199.7</v>
      </c>
      <c r="F1271" s="52">
        <f t="shared" si="23"/>
        <v>203.69399999999999</v>
      </c>
    </row>
    <row r="1272" spans="1:7" x14ac:dyDescent="0.3">
      <c r="A1272" s="35" t="s">
        <v>701</v>
      </c>
      <c r="B1272" s="43"/>
      <c r="C1272" s="44" t="s">
        <v>1466</v>
      </c>
      <c r="D1272" s="29">
        <v>1</v>
      </c>
      <c r="E1272" s="75">
        <v>165</v>
      </c>
      <c r="F1272" s="52">
        <f t="shared" si="23"/>
        <v>168.3</v>
      </c>
    </row>
    <row r="1273" spans="1:7" x14ac:dyDescent="0.3">
      <c r="A1273" s="35" t="s">
        <v>702</v>
      </c>
      <c r="B1273" s="43"/>
      <c r="C1273" s="44" t="s">
        <v>1466</v>
      </c>
      <c r="D1273" s="29">
        <v>1</v>
      </c>
      <c r="E1273" s="75">
        <v>165</v>
      </c>
      <c r="F1273" s="52">
        <f t="shared" si="23"/>
        <v>168.3</v>
      </c>
    </row>
    <row r="1274" spans="1:7" x14ac:dyDescent="0.3">
      <c r="A1274" s="35" t="s">
        <v>703</v>
      </c>
      <c r="B1274" s="43"/>
      <c r="C1274" s="44" t="s">
        <v>1466</v>
      </c>
      <c r="D1274" s="29">
        <v>1</v>
      </c>
      <c r="E1274" s="75">
        <v>165</v>
      </c>
      <c r="F1274" s="52">
        <f t="shared" si="23"/>
        <v>168.3</v>
      </c>
    </row>
    <row r="1275" spans="1:7" ht="15" customHeight="1" x14ac:dyDescent="0.3">
      <c r="A1275" s="35" t="s">
        <v>704</v>
      </c>
      <c r="B1275" s="43"/>
      <c r="C1275" s="44" t="s">
        <v>1466</v>
      </c>
      <c r="D1275" s="29">
        <v>1</v>
      </c>
      <c r="E1275" s="75">
        <v>165</v>
      </c>
      <c r="F1275" s="52">
        <f t="shared" si="23"/>
        <v>168.3</v>
      </c>
    </row>
    <row r="1276" spans="1:7" x14ac:dyDescent="0.3">
      <c r="A1276" s="35" t="s">
        <v>705</v>
      </c>
      <c r="B1276" s="43"/>
      <c r="C1276" s="44" t="s">
        <v>1467</v>
      </c>
      <c r="D1276" s="29">
        <v>1</v>
      </c>
      <c r="E1276" s="75">
        <v>202</v>
      </c>
      <c r="F1276" s="52">
        <f t="shared" si="23"/>
        <v>206.04</v>
      </c>
    </row>
    <row r="1277" spans="1:7" x14ac:dyDescent="0.3">
      <c r="A1277" s="35" t="s">
        <v>706</v>
      </c>
      <c r="B1277" s="43"/>
      <c r="C1277" s="44" t="s">
        <v>1467</v>
      </c>
      <c r="D1277" s="29">
        <v>1</v>
      </c>
      <c r="E1277" s="75">
        <v>202</v>
      </c>
      <c r="F1277" s="52">
        <f t="shared" si="23"/>
        <v>206.04</v>
      </c>
    </row>
    <row r="1278" spans="1:7" x14ac:dyDescent="0.3">
      <c r="E1278" s="67"/>
      <c r="F1278" s="53"/>
    </row>
    <row r="1279" spans="1:7" ht="22.8" x14ac:dyDescent="0.4">
      <c r="A1279" s="2" t="s">
        <v>707</v>
      </c>
      <c r="C1279" s="4"/>
      <c r="E1279" s="67"/>
      <c r="F1279" s="53"/>
    </row>
    <row r="1280" spans="1:7" x14ac:dyDescent="0.3">
      <c r="E1280" s="67"/>
      <c r="F1280" s="53"/>
    </row>
    <row r="1281" spans="1:6" ht="28.8" x14ac:dyDescent="0.3">
      <c r="A1281" s="55" t="s">
        <v>335</v>
      </c>
      <c r="B1281" s="56"/>
      <c r="C1281" s="55" t="s">
        <v>487</v>
      </c>
      <c r="D1281" s="56" t="s">
        <v>1230</v>
      </c>
      <c r="E1281" s="118" t="s">
        <v>2916</v>
      </c>
      <c r="F1281" s="119" t="s">
        <v>2922</v>
      </c>
    </row>
    <row r="1282" spans="1:6" x14ac:dyDescent="0.3">
      <c r="A1282" s="35" t="s">
        <v>2414</v>
      </c>
      <c r="B1282" s="43"/>
      <c r="C1282" s="44" t="s">
        <v>1464</v>
      </c>
      <c r="D1282" s="29">
        <v>1</v>
      </c>
      <c r="E1282" s="75">
        <v>132.5</v>
      </c>
      <c r="F1282" s="52">
        <f t="shared" si="23"/>
        <v>135.15</v>
      </c>
    </row>
    <row r="1283" spans="1:6" x14ac:dyDescent="0.3">
      <c r="A1283" s="35" t="s">
        <v>2415</v>
      </c>
      <c r="B1283" s="43"/>
      <c r="C1283" s="44" t="s">
        <v>1464</v>
      </c>
      <c r="D1283" s="29">
        <v>1</v>
      </c>
      <c r="E1283" s="75">
        <v>132.5</v>
      </c>
      <c r="F1283" s="52">
        <f t="shared" si="23"/>
        <v>135.15</v>
      </c>
    </row>
    <row r="1284" spans="1:6" ht="15" customHeight="1" x14ac:dyDescent="0.3">
      <c r="A1284" s="35" t="s">
        <v>708</v>
      </c>
      <c r="B1284" s="43"/>
      <c r="C1284" s="44" t="s">
        <v>1464</v>
      </c>
      <c r="D1284" s="29">
        <v>1</v>
      </c>
      <c r="E1284" s="75">
        <v>132.5</v>
      </c>
      <c r="F1284" s="52">
        <f t="shared" si="23"/>
        <v>135.15</v>
      </c>
    </row>
    <row r="1285" spans="1:6" x14ac:dyDescent="0.3">
      <c r="A1285" s="35" t="s">
        <v>709</v>
      </c>
      <c r="B1285" s="43"/>
      <c r="C1285" s="44" t="s">
        <v>1464</v>
      </c>
      <c r="D1285" s="29">
        <v>1</v>
      </c>
      <c r="E1285" s="75">
        <v>132.5</v>
      </c>
      <c r="F1285" s="52">
        <f t="shared" ref="F1285:F1345" si="24">E1285*1.02</f>
        <v>135.15</v>
      </c>
    </row>
    <row r="1286" spans="1:6" x14ac:dyDescent="0.3">
      <c r="A1286" s="35" t="s">
        <v>2494</v>
      </c>
      <c r="B1286" s="43"/>
      <c r="C1286" s="44" t="s">
        <v>1465</v>
      </c>
      <c r="D1286" s="29">
        <v>1</v>
      </c>
      <c r="E1286" s="75">
        <v>161</v>
      </c>
      <c r="F1286" s="52">
        <f t="shared" si="24"/>
        <v>164.22</v>
      </c>
    </row>
    <row r="1287" spans="1:6" x14ac:dyDescent="0.3">
      <c r="A1287" s="35" t="s">
        <v>2495</v>
      </c>
      <c r="B1287" s="43"/>
      <c r="C1287" s="44" t="s">
        <v>1465</v>
      </c>
      <c r="D1287" s="29">
        <v>1</v>
      </c>
      <c r="E1287" s="75">
        <v>161</v>
      </c>
      <c r="F1287" s="52">
        <f t="shared" si="24"/>
        <v>164.22</v>
      </c>
    </row>
    <row r="1288" spans="1:6" x14ac:dyDescent="0.3">
      <c r="A1288" s="35" t="s">
        <v>2496</v>
      </c>
      <c r="B1288" s="43"/>
      <c r="C1288" s="44" t="s">
        <v>1464</v>
      </c>
      <c r="D1288" s="29">
        <v>1</v>
      </c>
      <c r="E1288" s="75">
        <v>136.69999999999999</v>
      </c>
      <c r="F1288" s="52">
        <f t="shared" si="24"/>
        <v>139.434</v>
      </c>
    </row>
    <row r="1289" spans="1:6" ht="15" customHeight="1" x14ac:dyDescent="0.3">
      <c r="A1289" s="35" t="s">
        <v>2497</v>
      </c>
      <c r="B1289" s="43"/>
      <c r="C1289" s="44" t="s">
        <v>1464</v>
      </c>
      <c r="D1289" s="29">
        <v>1</v>
      </c>
      <c r="E1289" s="75">
        <v>136.69999999999999</v>
      </c>
      <c r="F1289" s="52">
        <f t="shared" si="24"/>
        <v>139.434</v>
      </c>
    </row>
    <row r="1290" spans="1:6" x14ac:dyDescent="0.3">
      <c r="A1290" s="35" t="s">
        <v>710</v>
      </c>
      <c r="B1290" s="43"/>
      <c r="C1290" s="44" t="s">
        <v>1464</v>
      </c>
      <c r="D1290" s="29">
        <v>1</v>
      </c>
      <c r="E1290" s="75">
        <v>136.69999999999999</v>
      </c>
      <c r="F1290" s="52">
        <f t="shared" si="24"/>
        <v>139.434</v>
      </c>
    </row>
    <row r="1291" spans="1:6" x14ac:dyDescent="0.3">
      <c r="A1291" s="35" t="s">
        <v>711</v>
      </c>
      <c r="B1291" s="43"/>
      <c r="C1291" s="44" t="s">
        <v>1464</v>
      </c>
      <c r="D1291" s="29">
        <v>1</v>
      </c>
      <c r="E1291" s="75">
        <v>136.69999999999999</v>
      </c>
      <c r="F1291" s="52">
        <f t="shared" si="24"/>
        <v>139.434</v>
      </c>
    </row>
    <row r="1292" spans="1:6" x14ac:dyDescent="0.3">
      <c r="A1292" s="35" t="s">
        <v>2498</v>
      </c>
      <c r="B1292" s="43"/>
      <c r="C1292" s="44" t="s">
        <v>1465</v>
      </c>
      <c r="D1292" s="29">
        <v>1</v>
      </c>
      <c r="E1292" s="75">
        <v>166</v>
      </c>
      <c r="F1292" s="52">
        <f t="shared" si="24"/>
        <v>169.32</v>
      </c>
    </row>
    <row r="1293" spans="1:6" x14ac:dyDescent="0.3">
      <c r="A1293" s="35" t="s">
        <v>2499</v>
      </c>
      <c r="B1293" s="43"/>
      <c r="C1293" s="44" t="s">
        <v>1465</v>
      </c>
      <c r="D1293" s="29">
        <v>1</v>
      </c>
      <c r="E1293" s="75">
        <v>166</v>
      </c>
      <c r="F1293" s="52">
        <f t="shared" si="24"/>
        <v>169.32</v>
      </c>
    </row>
    <row r="1294" spans="1:6" x14ac:dyDescent="0.3">
      <c r="A1294" s="35" t="s">
        <v>2500</v>
      </c>
      <c r="B1294" s="43"/>
      <c r="C1294" s="44" t="s">
        <v>1464</v>
      </c>
      <c r="D1294" s="29">
        <v>1</v>
      </c>
      <c r="E1294" s="75">
        <v>138.5</v>
      </c>
      <c r="F1294" s="52">
        <f t="shared" si="24"/>
        <v>141.27000000000001</v>
      </c>
    </row>
    <row r="1295" spans="1:6" x14ac:dyDescent="0.3">
      <c r="A1295" s="35" t="s">
        <v>2501</v>
      </c>
      <c r="B1295" s="43"/>
      <c r="C1295" s="44" t="s">
        <v>1464</v>
      </c>
      <c r="D1295" s="29">
        <v>1</v>
      </c>
      <c r="E1295" s="75">
        <v>138.5</v>
      </c>
      <c r="F1295" s="52">
        <f t="shared" si="24"/>
        <v>141.27000000000001</v>
      </c>
    </row>
    <row r="1296" spans="1:6" x14ac:dyDescent="0.3">
      <c r="A1296" s="35" t="s">
        <v>712</v>
      </c>
      <c r="B1296" s="43"/>
      <c r="C1296" s="44" t="s">
        <v>1464</v>
      </c>
      <c r="D1296" s="29">
        <v>1</v>
      </c>
      <c r="E1296" s="75">
        <v>138.5</v>
      </c>
      <c r="F1296" s="52">
        <f t="shared" si="24"/>
        <v>141.27000000000001</v>
      </c>
    </row>
    <row r="1297" spans="1:6" x14ac:dyDescent="0.3">
      <c r="A1297" s="35" t="s">
        <v>713</v>
      </c>
      <c r="B1297" s="43"/>
      <c r="C1297" s="44" t="s">
        <v>1464</v>
      </c>
      <c r="D1297" s="29">
        <v>1</v>
      </c>
      <c r="E1297" s="75">
        <v>138.5</v>
      </c>
      <c r="F1297" s="52">
        <f t="shared" si="24"/>
        <v>141.27000000000001</v>
      </c>
    </row>
    <row r="1298" spans="1:6" x14ac:dyDescent="0.3">
      <c r="A1298" s="35" t="s">
        <v>2502</v>
      </c>
      <c r="B1298" s="43"/>
      <c r="C1298" s="44" t="s">
        <v>1465</v>
      </c>
      <c r="D1298" s="29">
        <v>1</v>
      </c>
      <c r="E1298" s="75">
        <v>169.5</v>
      </c>
      <c r="F1298" s="52">
        <f t="shared" si="24"/>
        <v>172.89000000000001</v>
      </c>
    </row>
    <row r="1299" spans="1:6" x14ac:dyDescent="0.3">
      <c r="A1299" s="35" t="s">
        <v>2503</v>
      </c>
      <c r="B1299" s="43"/>
      <c r="C1299" s="44" t="s">
        <v>1465</v>
      </c>
      <c r="D1299" s="29">
        <v>1</v>
      </c>
      <c r="E1299" s="75">
        <v>169.5</v>
      </c>
      <c r="F1299" s="52">
        <f t="shared" si="24"/>
        <v>172.89000000000001</v>
      </c>
    </row>
    <row r="1300" spans="1:6" x14ac:dyDescent="0.3">
      <c r="A1300" s="35" t="s">
        <v>2504</v>
      </c>
      <c r="B1300" s="43"/>
      <c r="C1300" s="44" t="s">
        <v>1464</v>
      </c>
      <c r="D1300" s="29">
        <v>1</v>
      </c>
      <c r="E1300" s="75">
        <v>140.5</v>
      </c>
      <c r="F1300" s="52">
        <f t="shared" si="24"/>
        <v>143.31</v>
      </c>
    </row>
    <row r="1301" spans="1:6" ht="15" customHeight="1" x14ac:dyDescent="0.3">
      <c r="A1301" s="35" t="s">
        <v>2505</v>
      </c>
      <c r="B1301" s="43"/>
      <c r="C1301" s="44" t="s">
        <v>1464</v>
      </c>
      <c r="D1301" s="29">
        <v>1</v>
      </c>
      <c r="E1301" s="75">
        <v>140.5</v>
      </c>
      <c r="F1301" s="52">
        <f t="shared" si="24"/>
        <v>143.31</v>
      </c>
    </row>
    <row r="1302" spans="1:6" x14ac:dyDescent="0.3">
      <c r="A1302" s="35" t="s">
        <v>714</v>
      </c>
      <c r="B1302" s="43"/>
      <c r="C1302" s="44" t="s">
        <v>1464</v>
      </c>
      <c r="D1302" s="29">
        <v>1</v>
      </c>
      <c r="E1302" s="75">
        <v>140.5</v>
      </c>
      <c r="F1302" s="52">
        <f t="shared" si="24"/>
        <v>143.31</v>
      </c>
    </row>
    <row r="1303" spans="1:6" ht="15" customHeight="1" x14ac:dyDescent="0.3">
      <c r="A1303" s="35" t="s">
        <v>715</v>
      </c>
      <c r="B1303" s="43"/>
      <c r="C1303" s="44" t="s">
        <v>1464</v>
      </c>
      <c r="D1303" s="29">
        <v>1</v>
      </c>
      <c r="E1303" s="75">
        <v>140.5</v>
      </c>
      <c r="F1303" s="52">
        <f t="shared" si="24"/>
        <v>143.31</v>
      </c>
    </row>
    <row r="1304" spans="1:6" x14ac:dyDescent="0.3">
      <c r="A1304" s="35" t="s">
        <v>2506</v>
      </c>
      <c r="B1304" s="43"/>
      <c r="C1304" s="44" t="s">
        <v>1465</v>
      </c>
      <c r="D1304" s="29">
        <v>1</v>
      </c>
      <c r="E1304" s="75">
        <v>172</v>
      </c>
      <c r="F1304" s="52">
        <f t="shared" si="24"/>
        <v>175.44</v>
      </c>
    </row>
    <row r="1305" spans="1:6" x14ac:dyDescent="0.3">
      <c r="A1305" s="35" t="s">
        <v>2507</v>
      </c>
      <c r="B1305" s="43"/>
      <c r="C1305" s="44" t="s">
        <v>1465</v>
      </c>
      <c r="D1305" s="29">
        <v>1</v>
      </c>
      <c r="E1305" s="75">
        <v>172</v>
      </c>
      <c r="F1305" s="52">
        <f t="shared" si="24"/>
        <v>175.44</v>
      </c>
    </row>
    <row r="1306" spans="1:6" x14ac:dyDescent="0.3">
      <c r="A1306" s="35" t="s">
        <v>2508</v>
      </c>
      <c r="B1306" s="43"/>
      <c r="C1306" s="44" t="s">
        <v>1466</v>
      </c>
      <c r="D1306" s="29">
        <v>1</v>
      </c>
      <c r="E1306" s="75">
        <v>180</v>
      </c>
      <c r="F1306" s="52">
        <f t="shared" si="24"/>
        <v>183.6</v>
      </c>
    </row>
    <row r="1307" spans="1:6" x14ac:dyDescent="0.3">
      <c r="A1307" s="35" t="s">
        <v>2509</v>
      </c>
      <c r="B1307" s="43"/>
      <c r="C1307" s="44" t="s">
        <v>1466</v>
      </c>
      <c r="D1307" s="29">
        <v>1</v>
      </c>
      <c r="E1307" s="75">
        <v>180</v>
      </c>
      <c r="F1307" s="52">
        <f t="shared" si="24"/>
        <v>183.6</v>
      </c>
    </row>
    <row r="1308" spans="1:6" x14ac:dyDescent="0.3">
      <c r="A1308" s="35" t="s">
        <v>716</v>
      </c>
      <c r="B1308" s="43"/>
      <c r="C1308" s="44" t="s">
        <v>1466</v>
      </c>
      <c r="D1308" s="29">
        <v>1</v>
      </c>
      <c r="E1308" s="75">
        <v>180</v>
      </c>
      <c r="F1308" s="52">
        <f t="shared" si="24"/>
        <v>183.6</v>
      </c>
    </row>
    <row r="1309" spans="1:6" x14ac:dyDescent="0.3">
      <c r="A1309" s="35" t="s">
        <v>717</v>
      </c>
      <c r="B1309" s="43"/>
      <c r="C1309" s="44" t="s">
        <v>1466</v>
      </c>
      <c r="D1309" s="29">
        <v>1</v>
      </c>
      <c r="E1309" s="75">
        <v>180</v>
      </c>
      <c r="F1309" s="52">
        <f t="shared" si="24"/>
        <v>183.6</v>
      </c>
    </row>
    <row r="1310" spans="1:6" x14ac:dyDescent="0.3">
      <c r="A1310" s="35" t="s">
        <v>2510</v>
      </c>
      <c r="B1310" s="43"/>
      <c r="C1310" s="44" t="s">
        <v>1467</v>
      </c>
      <c r="D1310" s="29">
        <v>1</v>
      </c>
      <c r="E1310" s="75">
        <v>209.5</v>
      </c>
      <c r="F1310" s="52">
        <f t="shared" si="24"/>
        <v>213.69</v>
      </c>
    </row>
    <row r="1311" spans="1:6" x14ac:dyDescent="0.3">
      <c r="A1311" s="35" t="s">
        <v>2511</v>
      </c>
      <c r="B1311" s="43"/>
      <c r="C1311" s="44" t="s">
        <v>1467</v>
      </c>
      <c r="D1311" s="29">
        <v>1</v>
      </c>
      <c r="E1311" s="75">
        <v>209.5</v>
      </c>
      <c r="F1311" s="52">
        <f t="shared" si="24"/>
        <v>213.69</v>
      </c>
    </row>
    <row r="1312" spans="1:6" x14ac:dyDescent="0.3">
      <c r="A1312" s="35" t="s">
        <v>2512</v>
      </c>
      <c r="B1312" s="43"/>
      <c r="C1312" s="44" t="s">
        <v>1466</v>
      </c>
      <c r="D1312" s="29">
        <v>1</v>
      </c>
      <c r="E1312" s="75">
        <v>183.5</v>
      </c>
      <c r="F1312" s="52">
        <f t="shared" si="24"/>
        <v>187.17000000000002</v>
      </c>
    </row>
    <row r="1313" spans="1:6" x14ac:dyDescent="0.3">
      <c r="A1313" s="35" t="s">
        <v>2513</v>
      </c>
      <c r="B1313" s="43"/>
      <c r="C1313" s="44" t="s">
        <v>1466</v>
      </c>
      <c r="D1313" s="29">
        <v>1</v>
      </c>
      <c r="E1313" s="75">
        <v>183.5</v>
      </c>
      <c r="F1313" s="52">
        <f t="shared" si="24"/>
        <v>187.17000000000002</v>
      </c>
    </row>
    <row r="1314" spans="1:6" x14ac:dyDescent="0.3">
      <c r="A1314" s="35" t="s">
        <v>718</v>
      </c>
      <c r="B1314" s="43"/>
      <c r="C1314" s="44" t="s">
        <v>1466</v>
      </c>
      <c r="D1314" s="29">
        <v>1</v>
      </c>
      <c r="E1314" s="75">
        <v>183.5</v>
      </c>
      <c r="F1314" s="52">
        <f t="shared" si="24"/>
        <v>187.17000000000002</v>
      </c>
    </row>
    <row r="1315" spans="1:6" x14ac:dyDescent="0.3">
      <c r="A1315" s="35" t="s">
        <v>719</v>
      </c>
      <c r="B1315" s="43"/>
      <c r="C1315" s="44" t="s">
        <v>1466</v>
      </c>
      <c r="D1315" s="29">
        <v>1</v>
      </c>
      <c r="E1315" s="75">
        <v>183.5</v>
      </c>
      <c r="F1315" s="52">
        <f t="shared" si="24"/>
        <v>187.17000000000002</v>
      </c>
    </row>
    <row r="1316" spans="1:6" x14ac:dyDescent="0.3">
      <c r="A1316" s="35" t="s">
        <v>2514</v>
      </c>
      <c r="B1316" s="43"/>
      <c r="C1316" s="44" t="s">
        <v>1467</v>
      </c>
      <c r="D1316" s="29">
        <v>1</v>
      </c>
      <c r="E1316" s="75">
        <v>212</v>
      </c>
      <c r="F1316" s="52">
        <f t="shared" si="24"/>
        <v>216.24</v>
      </c>
    </row>
    <row r="1317" spans="1:6" x14ac:dyDescent="0.3">
      <c r="A1317" s="35" t="s">
        <v>2515</v>
      </c>
      <c r="B1317" s="43"/>
      <c r="C1317" s="44" t="s">
        <v>1467</v>
      </c>
      <c r="D1317" s="29">
        <v>1</v>
      </c>
      <c r="E1317" s="75">
        <v>212</v>
      </c>
      <c r="F1317" s="52">
        <f t="shared" si="24"/>
        <v>216.24</v>
      </c>
    </row>
    <row r="1318" spans="1:6" x14ac:dyDescent="0.3">
      <c r="A1318" s="35" t="s">
        <v>2516</v>
      </c>
      <c r="B1318" s="43"/>
      <c r="C1318" s="44" t="s">
        <v>1466</v>
      </c>
      <c r="D1318" s="29">
        <v>1</v>
      </c>
      <c r="E1318" s="75">
        <v>189</v>
      </c>
      <c r="F1318" s="52">
        <f t="shared" si="24"/>
        <v>192.78</v>
      </c>
    </row>
    <row r="1319" spans="1:6" x14ac:dyDescent="0.3">
      <c r="A1319" s="35" t="s">
        <v>2517</v>
      </c>
      <c r="B1319" s="43"/>
      <c r="C1319" s="44" t="s">
        <v>1466</v>
      </c>
      <c r="D1319" s="29">
        <v>1</v>
      </c>
      <c r="E1319" s="75">
        <v>189</v>
      </c>
      <c r="F1319" s="52">
        <f t="shared" si="24"/>
        <v>192.78</v>
      </c>
    </row>
    <row r="1320" spans="1:6" x14ac:dyDescent="0.3">
      <c r="A1320" s="35" t="s">
        <v>720</v>
      </c>
      <c r="B1320" s="43"/>
      <c r="C1320" s="44" t="s">
        <v>1466</v>
      </c>
      <c r="D1320" s="29">
        <v>1</v>
      </c>
      <c r="E1320" s="75">
        <v>189</v>
      </c>
      <c r="F1320" s="52">
        <f t="shared" si="24"/>
        <v>192.78</v>
      </c>
    </row>
    <row r="1321" spans="1:6" x14ac:dyDescent="0.3">
      <c r="A1321" s="35" t="s">
        <v>721</v>
      </c>
      <c r="B1321" s="43"/>
      <c r="C1321" s="44" t="s">
        <v>1466</v>
      </c>
      <c r="D1321" s="29">
        <v>1</v>
      </c>
      <c r="E1321" s="75">
        <v>189</v>
      </c>
      <c r="F1321" s="52">
        <f t="shared" si="24"/>
        <v>192.78</v>
      </c>
    </row>
    <row r="1322" spans="1:6" x14ac:dyDescent="0.3">
      <c r="A1322" s="35" t="s">
        <v>2518</v>
      </c>
      <c r="B1322" s="43"/>
      <c r="C1322" s="44" t="s">
        <v>1467</v>
      </c>
      <c r="D1322" s="29">
        <v>1</v>
      </c>
      <c r="E1322" s="75">
        <v>216</v>
      </c>
      <c r="F1322" s="52">
        <f t="shared" si="24"/>
        <v>220.32</v>
      </c>
    </row>
    <row r="1323" spans="1:6" x14ac:dyDescent="0.3">
      <c r="A1323" s="35" t="s">
        <v>2519</v>
      </c>
      <c r="B1323" s="43"/>
      <c r="C1323" s="44" t="s">
        <v>1467</v>
      </c>
      <c r="D1323" s="29">
        <v>1</v>
      </c>
      <c r="E1323" s="75">
        <v>216</v>
      </c>
      <c r="F1323" s="52">
        <f t="shared" si="24"/>
        <v>220.32</v>
      </c>
    </row>
    <row r="1324" spans="1:6" x14ac:dyDescent="0.3">
      <c r="A1324" s="35" t="s">
        <v>2520</v>
      </c>
      <c r="B1324" s="43"/>
      <c r="C1324" s="44" t="s">
        <v>1466</v>
      </c>
      <c r="D1324" s="29">
        <v>1</v>
      </c>
      <c r="E1324" s="75">
        <v>191.5</v>
      </c>
      <c r="F1324" s="52">
        <f t="shared" si="24"/>
        <v>195.33</v>
      </c>
    </row>
    <row r="1325" spans="1:6" x14ac:dyDescent="0.3">
      <c r="A1325" s="35" t="s">
        <v>2521</v>
      </c>
      <c r="B1325" s="43"/>
      <c r="C1325" s="44" t="s">
        <v>1466</v>
      </c>
      <c r="D1325" s="29">
        <v>1</v>
      </c>
      <c r="E1325" s="75">
        <v>191.5</v>
      </c>
      <c r="F1325" s="52">
        <f t="shared" si="24"/>
        <v>195.33</v>
      </c>
    </row>
    <row r="1326" spans="1:6" x14ac:dyDescent="0.3">
      <c r="A1326" s="35" t="s">
        <v>722</v>
      </c>
      <c r="B1326" s="43"/>
      <c r="C1326" s="44" t="s">
        <v>1466</v>
      </c>
      <c r="D1326" s="29">
        <v>1</v>
      </c>
      <c r="E1326" s="75">
        <v>191.5</v>
      </c>
      <c r="F1326" s="52">
        <f t="shared" si="24"/>
        <v>195.33</v>
      </c>
    </row>
    <row r="1327" spans="1:6" x14ac:dyDescent="0.3">
      <c r="A1327" s="35" t="s">
        <v>723</v>
      </c>
      <c r="B1327" s="43"/>
      <c r="C1327" s="44" t="s">
        <v>1466</v>
      </c>
      <c r="D1327" s="29">
        <v>1</v>
      </c>
      <c r="E1327" s="75">
        <v>191.5</v>
      </c>
      <c r="F1327" s="52">
        <f t="shared" si="24"/>
        <v>195.33</v>
      </c>
    </row>
    <row r="1328" spans="1:6" x14ac:dyDescent="0.3">
      <c r="A1328" s="35" t="s">
        <v>2522</v>
      </c>
      <c r="B1328" s="43"/>
      <c r="C1328" s="44" t="s">
        <v>1467</v>
      </c>
      <c r="D1328" s="29">
        <v>1</v>
      </c>
      <c r="E1328" s="75">
        <v>218.5</v>
      </c>
      <c r="F1328" s="52">
        <f t="shared" si="24"/>
        <v>222.87</v>
      </c>
    </row>
    <row r="1329" spans="1:6" x14ac:dyDescent="0.3">
      <c r="A1329" s="35" t="s">
        <v>2523</v>
      </c>
      <c r="B1329" s="43"/>
      <c r="C1329" s="44" t="s">
        <v>1467</v>
      </c>
      <c r="D1329" s="29">
        <v>1</v>
      </c>
      <c r="E1329" s="75">
        <v>218.5</v>
      </c>
      <c r="F1329" s="52">
        <f t="shared" si="24"/>
        <v>222.87</v>
      </c>
    </row>
    <row r="1330" spans="1:6" x14ac:dyDescent="0.3">
      <c r="E1330" s="67"/>
      <c r="F1330" s="53"/>
    </row>
    <row r="1331" spans="1:6" ht="22.8" x14ac:dyDescent="0.4">
      <c r="A1331" s="2" t="s">
        <v>724</v>
      </c>
      <c r="C1331" s="4"/>
      <c r="E1331" s="67"/>
      <c r="F1331" s="53"/>
    </row>
    <row r="1332" spans="1:6" x14ac:dyDescent="0.3">
      <c r="E1332" s="67"/>
      <c r="F1332" s="53"/>
    </row>
    <row r="1333" spans="1:6" ht="28.8" x14ac:dyDescent="0.3">
      <c r="A1333" s="55" t="s">
        <v>335</v>
      </c>
      <c r="B1333" s="56"/>
      <c r="C1333" s="55" t="s">
        <v>487</v>
      </c>
      <c r="D1333" s="56" t="s">
        <v>1230</v>
      </c>
      <c r="E1333" s="118" t="s">
        <v>2916</v>
      </c>
      <c r="F1333" s="119" t="s">
        <v>2922</v>
      </c>
    </row>
    <row r="1334" spans="1:6" x14ac:dyDescent="0.3">
      <c r="A1334" s="35" t="s">
        <v>725</v>
      </c>
      <c r="B1334" s="43"/>
      <c r="C1334" s="44" t="s">
        <v>1330</v>
      </c>
      <c r="D1334" s="29">
        <v>1</v>
      </c>
      <c r="E1334" s="75">
        <v>149</v>
      </c>
      <c r="F1334" s="52">
        <f t="shared" si="24"/>
        <v>151.97999999999999</v>
      </c>
    </row>
    <row r="1335" spans="1:6" x14ac:dyDescent="0.3">
      <c r="A1335" s="35" t="s">
        <v>726</v>
      </c>
      <c r="B1335" s="43"/>
      <c r="C1335" s="44" t="s">
        <v>1331</v>
      </c>
      <c r="D1335" s="29">
        <v>1</v>
      </c>
      <c r="E1335" s="75">
        <v>149</v>
      </c>
      <c r="F1335" s="52">
        <f t="shared" si="24"/>
        <v>151.97999999999999</v>
      </c>
    </row>
    <row r="1336" spans="1:6" x14ac:dyDescent="0.3">
      <c r="A1336" s="35" t="s">
        <v>727</v>
      </c>
      <c r="B1336" s="43"/>
      <c r="C1336" s="44" t="s">
        <v>1332</v>
      </c>
      <c r="D1336" s="29">
        <v>1</v>
      </c>
      <c r="E1336" s="75">
        <v>149</v>
      </c>
      <c r="F1336" s="52">
        <f t="shared" si="24"/>
        <v>151.97999999999999</v>
      </c>
    </row>
    <row r="1337" spans="1:6" x14ac:dyDescent="0.3">
      <c r="A1337" s="35" t="s">
        <v>728</v>
      </c>
      <c r="B1337" s="43"/>
      <c r="C1337" s="44" t="s">
        <v>1333</v>
      </c>
      <c r="D1337" s="29">
        <v>1</v>
      </c>
      <c r="E1337" s="75">
        <v>149</v>
      </c>
      <c r="F1337" s="52">
        <f t="shared" si="24"/>
        <v>151.97999999999999</v>
      </c>
    </row>
    <row r="1338" spans="1:6" x14ac:dyDescent="0.3">
      <c r="A1338" s="35" t="s">
        <v>729</v>
      </c>
      <c r="B1338" s="43"/>
      <c r="C1338" s="44" t="s">
        <v>1334</v>
      </c>
      <c r="D1338" s="29">
        <v>1</v>
      </c>
      <c r="E1338" s="75">
        <v>164</v>
      </c>
      <c r="F1338" s="52">
        <f t="shared" si="24"/>
        <v>167.28</v>
      </c>
    </row>
    <row r="1339" spans="1:6" x14ac:dyDescent="0.3">
      <c r="A1339" s="35" t="s">
        <v>730</v>
      </c>
      <c r="B1339" s="43"/>
      <c r="C1339" s="44" t="s">
        <v>1335</v>
      </c>
      <c r="D1339" s="29">
        <v>1</v>
      </c>
      <c r="E1339" s="75">
        <v>164</v>
      </c>
      <c r="F1339" s="52">
        <f t="shared" si="24"/>
        <v>167.28</v>
      </c>
    </row>
    <row r="1340" spans="1:6" x14ac:dyDescent="0.3">
      <c r="A1340" s="35" t="s">
        <v>731</v>
      </c>
      <c r="B1340" s="43"/>
      <c r="C1340" s="44" t="s">
        <v>1336</v>
      </c>
      <c r="D1340" s="29">
        <v>1</v>
      </c>
      <c r="E1340" s="75">
        <v>198.7</v>
      </c>
      <c r="F1340" s="52">
        <f t="shared" si="24"/>
        <v>202.67399999999998</v>
      </c>
    </row>
    <row r="1341" spans="1:6" x14ac:dyDescent="0.3">
      <c r="A1341" s="35" t="s">
        <v>732</v>
      </c>
      <c r="B1341" s="43"/>
      <c r="C1341" s="44" t="s">
        <v>1337</v>
      </c>
      <c r="D1341" s="29">
        <v>1</v>
      </c>
      <c r="E1341" s="75">
        <v>198.7</v>
      </c>
      <c r="F1341" s="52">
        <f t="shared" si="24"/>
        <v>202.67399999999998</v>
      </c>
    </row>
    <row r="1342" spans="1:6" x14ac:dyDescent="0.3">
      <c r="A1342" s="35" t="s">
        <v>733</v>
      </c>
      <c r="B1342" s="43"/>
      <c r="C1342" s="44" t="s">
        <v>1338</v>
      </c>
      <c r="D1342" s="29">
        <v>1</v>
      </c>
      <c r="E1342" s="75">
        <v>198.7</v>
      </c>
      <c r="F1342" s="52">
        <f t="shared" si="24"/>
        <v>202.67399999999998</v>
      </c>
    </row>
    <row r="1343" spans="1:6" x14ac:dyDescent="0.3">
      <c r="A1343" s="35" t="s">
        <v>734</v>
      </c>
      <c r="B1343" s="43"/>
      <c r="C1343" s="44" t="s">
        <v>1339</v>
      </c>
      <c r="D1343" s="29">
        <v>1</v>
      </c>
      <c r="E1343" s="75">
        <v>198.7</v>
      </c>
      <c r="F1343" s="52">
        <f t="shared" si="24"/>
        <v>202.67399999999998</v>
      </c>
    </row>
    <row r="1344" spans="1:6" x14ac:dyDescent="0.3">
      <c r="A1344" s="35" t="s">
        <v>735</v>
      </c>
      <c r="B1344" s="43"/>
      <c r="C1344" s="44" t="s">
        <v>1340</v>
      </c>
      <c r="D1344" s="29">
        <v>1</v>
      </c>
      <c r="E1344" s="75">
        <v>214</v>
      </c>
      <c r="F1344" s="52">
        <f t="shared" si="24"/>
        <v>218.28</v>
      </c>
    </row>
    <row r="1345" spans="1:6" x14ac:dyDescent="0.3">
      <c r="A1345" s="35" t="s">
        <v>736</v>
      </c>
      <c r="B1345" s="43"/>
      <c r="C1345" s="44" t="s">
        <v>1341</v>
      </c>
      <c r="D1345" s="29">
        <v>1</v>
      </c>
      <c r="E1345" s="75">
        <v>214</v>
      </c>
      <c r="F1345" s="52">
        <f t="shared" si="24"/>
        <v>218.28</v>
      </c>
    </row>
    <row r="1346" spans="1:6" x14ac:dyDescent="0.3">
      <c r="E1346" s="67"/>
      <c r="F1346" s="53"/>
    </row>
    <row r="1347" spans="1:6" ht="22.8" x14ac:dyDescent="0.4">
      <c r="A1347" s="2" t="s">
        <v>737</v>
      </c>
      <c r="C1347" s="4"/>
      <c r="E1347" s="67"/>
      <c r="F1347" s="53"/>
    </row>
    <row r="1348" spans="1:6" x14ac:dyDescent="0.3">
      <c r="E1348" s="67"/>
      <c r="F1348" s="53"/>
    </row>
    <row r="1349" spans="1:6" ht="28.8" x14ac:dyDescent="0.3">
      <c r="A1349" s="55" t="s">
        <v>335</v>
      </c>
      <c r="B1349" s="56"/>
      <c r="C1349" s="55" t="s">
        <v>487</v>
      </c>
      <c r="D1349" s="56" t="s">
        <v>1230</v>
      </c>
      <c r="E1349" s="118" t="s">
        <v>2916</v>
      </c>
      <c r="F1349" s="119" t="s">
        <v>2922</v>
      </c>
    </row>
    <row r="1350" spans="1:6" ht="15" customHeight="1" x14ac:dyDescent="0.3">
      <c r="A1350" s="35" t="s">
        <v>738</v>
      </c>
      <c r="B1350" s="36"/>
      <c r="C1350" s="44" t="s">
        <v>1321</v>
      </c>
      <c r="D1350" s="29">
        <v>1</v>
      </c>
      <c r="E1350" s="75">
        <v>149</v>
      </c>
      <c r="F1350" s="52">
        <f t="shared" ref="F1350:F1412" si="25">E1350*1.02</f>
        <v>151.97999999999999</v>
      </c>
    </row>
    <row r="1351" spans="1:6" x14ac:dyDescent="0.3">
      <c r="A1351" s="35" t="s">
        <v>739</v>
      </c>
      <c r="B1351" s="36"/>
      <c r="C1351" s="44" t="s">
        <v>1320</v>
      </c>
      <c r="D1351" s="29">
        <v>1</v>
      </c>
      <c r="E1351" s="75">
        <v>149</v>
      </c>
      <c r="F1351" s="52">
        <f t="shared" si="25"/>
        <v>151.97999999999999</v>
      </c>
    </row>
    <row r="1352" spans="1:6" x14ac:dyDescent="0.3">
      <c r="A1352" s="35" t="s">
        <v>740</v>
      </c>
      <c r="B1352" s="36"/>
      <c r="C1352" s="44" t="s">
        <v>1323</v>
      </c>
      <c r="D1352" s="29">
        <v>1</v>
      </c>
      <c r="E1352" s="75">
        <v>149</v>
      </c>
      <c r="F1352" s="52">
        <f t="shared" si="25"/>
        <v>151.97999999999999</v>
      </c>
    </row>
    <row r="1353" spans="1:6" x14ac:dyDescent="0.3">
      <c r="A1353" s="35" t="s">
        <v>741</v>
      </c>
      <c r="B1353" s="36"/>
      <c r="C1353" s="44" t="s">
        <v>1322</v>
      </c>
      <c r="D1353" s="29">
        <v>1</v>
      </c>
      <c r="E1353" s="75">
        <v>149</v>
      </c>
      <c r="F1353" s="52">
        <f t="shared" si="25"/>
        <v>151.97999999999999</v>
      </c>
    </row>
    <row r="1354" spans="1:6" x14ac:dyDescent="0.3">
      <c r="A1354" s="35" t="s">
        <v>742</v>
      </c>
      <c r="B1354" s="36"/>
      <c r="C1354" s="44" t="s">
        <v>1324</v>
      </c>
      <c r="D1354" s="29">
        <v>1</v>
      </c>
      <c r="E1354" s="75">
        <f t="shared" ref="E1354:E1359" si="26">CEILING(34.5*1.23*3.9,0.1)</f>
        <v>165.5</v>
      </c>
      <c r="F1354" s="52">
        <f t="shared" si="25"/>
        <v>168.81</v>
      </c>
    </row>
    <row r="1355" spans="1:6" x14ac:dyDescent="0.3">
      <c r="A1355" s="35" t="s">
        <v>743</v>
      </c>
      <c r="B1355" s="36"/>
      <c r="C1355" s="44" t="s">
        <v>1325</v>
      </c>
      <c r="D1355" s="29">
        <v>1</v>
      </c>
      <c r="E1355" s="75">
        <f t="shared" si="26"/>
        <v>165.5</v>
      </c>
      <c r="F1355" s="52">
        <f t="shared" si="25"/>
        <v>168.81</v>
      </c>
    </row>
    <row r="1356" spans="1:6" x14ac:dyDescent="0.3">
      <c r="A1356" s="35" t="s">
        <v>1869</v>
      </c>
      <c r="B1356" s="36"/>
      <c r="C1356" s="44" t="s">
        <v>1873</v>
      </c>
      <c r="D1356" s="29">
        <v>1</v>
      </c>
      <c r="E1356" s="75">
        <f t="shared" si="26"/>
        <v>165.5</v>
      </c>
      <c r="F1356" s="52">
        <f t="shared" si="25"/>
        <v>168.81</v>
      </c>
    </row>
    <row r="1357" spans="1:6" x14ac:dyDescent="0.3">
      <c r="A1357" s="35" t="s">
        <v>1870</v>
      </c>
      <c r="B1357" s="36"/>
      <c r="C1357" s="44" t="s">
        <v>1874</v>
      </c>
      <c r="D1357" s="29">
        <v>1</v>
      </c>
      <c r="E1357" s="75">
        <f t="shared" si="26"/>
        <v>165.5</v>
      </c>
      <c r="F1357" s="52">
        <f t="shared" si="25"/>
        <v>168.81</v>
      </c>
    </row>
    <row r="1358" spans="1:6" ht="15" customHeight="1" x14ac:dyDescent="0.3">
      <c r="A1358" s="35" t="s">
        <v>1871</v>
      </c>
      <c r="B1358" s="36"/>
      <c r="C1358" s="44" t="s">
        <v>1875</v>
      </c>
      <c r="D1358" s="29">
        <v>1</v>
      </c>
      <c r="E1358" s="75">
        <f t="shared" si="26"/>
        <v>165.5</v>
      </c>
      <c r="F1358" s="52">
        <f t="shared" si="25"/>
        <v>168.81</v>
      </c>
    </row>
    <row r="1359" spans="1:6" x14ac:dyDescent="0.3">
      <c r="A1359" s="35" t="s">
        <v>1872</v>
      </c>
      <c r="B1359" s="36"/>
      <c r="C1359" s="44" t="s">
        <v>1876</v>
      </c>
      <c r="D1359" s="29">
        <v>1</v>
      </c>
      <c r="E1359" s="75">
        <f t="shared" si="26"/>
        <v>165.5</v>
      </c>
      <c r="F1359" s="52">
        <f t="shared" si="25"/>
        <v>168.81</v>
      </c>
    </row>
    <row r="1360" spans="1:6" x14ac:dyDescent="0.3">
      <c r="A1360" s="35" t="s">
        <v>744</v>
      </c>
      <c r="B1360" s="36"/>
      <c r="C1360" s="44" t="s">
        <v>1326</v>
      </c>
      <c r="D1360" s="29">
        <v>1</v>
      </c>
      <c r="E1360" s="75">
        <v>197</v>
      </c>
      <c r="F1360" s="52">
        <f t="shared" si="25"/>
        <v>200.94</v>
      </c>
    </row>
    <row r="1361" spans="1:6" x14ac:dyDescent="0.3">
      <c r="A1361" s="35" t="s">
        <v>745</v>
      </c>
      <c r="B1361" s="36"/>
      <c r="C1361" s="44" t="s">
        <v>1327</v>
      </c>
      <c r="D1361" s="29">
        <v>1</v>
      </c>
      <c r="E1361" s="75">
        <v>197</v>
      </c>
      <c r="F1361" s="52">
        <f t="shared" si="25"/>
        <v>200.94</v>
      </c>
    </row>
    <row r="1362" spans="1:6" x14ac:dyDescent="0.3">
      <c r="A1362" s="35" t="s">
        <v>746</v>
      </c>
      <c r="B1362" s="36"/>
      <c r="C1362" s="44" t="s">
        <v>1328</v>
      </c>
      <c r="D1362" s="29">
        <v>1</v>
      </c>
      <c r="E1362" s="75">
        <v>197</v>
      </c>
      <c r="F1362" s="52">
        <f t="shared" si="25"/>
        <v>200.94</v>
      </c>
    </row>
    <row r="1363" spans="1:6" x14ac:dyDescent="0.3">
      <c r="A1363" s="35" t="s">
        <v>747</v>
      </c>
      <c r="B1363" s="36"/>
      <c r="C1363" s="44" t="s">
        <v>1329</v>
      </c>
      <c r="D1363" s="29">
        <v>1</v>
      </c>
      <c r="E1363" s="75">
        <v>197</v>
      </c>
      <c r="F1363" s="52">
        <f t="shared" si="25"/>
        <v>200.94</v>
      </c>
    </row>
    <row r="1364" spans="1:6" x14ac:dyDescent="0.3">
      <c r="A1364" s="35" t="s">
        <v>1877</v>
      </c>
      <c r="B1364" s="36"/>
      <c r="C1364" s="44" t="s">
        <v>1881</v>
      </c>
      <c r="D1364" s="29">
        <v>1</v>
      </c>
      <c r="E1364" s="75">
        <v>217</v>
      </c>
      <c r="F1364" s="52">
        <f t="shared" si="25"/>
        <v>221.34</v>
      </c>
    </row>
    <row r="1365" spans="1:6" x14ac:dyDescent="0.3">
      <c r="A1365" s="35" t="s">
        <v>1878</v>
      </c>
      <c r="B1365" s="36"/>
      <c r="C1365" s="44" t="s">
        <v>1882</v>
      </c>
      <c r="D1365" s="29">
        <v>1</v>
      </c>
      <c r="E1365" s="75">
        <v>217</v>
      </c>
      <c r="F1365" s="52">
        <f t="shared" si="25"/>
        <v>221.34</v>
      </c>
    </row>
    <row r="1366" spans="1:6" x14ac:dyDescent="0.3">
      <c r="A1366" s="35" t="s">
        <v>1879</v>
      </c>
      <c r="B1366" s="36"/>
      <c r="C1366" s="44" t="s">
        <v>1883</v>
      </c>
      <c r="D1366" s="29">
        <v>1</v>
      </c>
      <c r="E1366" s="75">
        <v>217</v>
      </c>
      <c r="F1366" s="52">
        <f t="shared" si="25"/>
        <v>221.34</v>
      </c>
    </row>
    <row r="1367" spans="1:6" x14ac:dyDescent="0.3">
      <c r="A1367" s="35" t="s">
        <v>1880</v>
      </c>
      <c r="B1367" s="36"/>
      <c r="C1367" s="44" t="s">
        <v>1884</v>
      </c>
      <c r="D1367" s="29">
        <v>1</v>
      </c>
      <c r="E1367" s="75">
        <v>217</v>
      </c>
      <c r="F1367" s="52">
        <f t="shared" si="25"/>
        <v>221.34</v>
      </c>
    </row>
    <row r="1368" spans="1:6" x14ac:dyDescent="0.3">
      <c r="E1368" s="67"/>
      <c r="F1368" s="53"/>
    </row>
    <row r="1369" spans="1:6" ht="22.8" x14ac:dyDescent="0.4">
      <c r="A1369" s="2" t="s">
        <v>748</v>
      </c>
      <c r="C1369" s="4"/>
      <c r="E1369" s="67"/>
      <c r="F1369" s="53"/>
    </row>
    <row r="1370" spans="1:6" x14ac:dyDescent="0.3">
      <c r="E1370" s="67"/>
      <c r="F1370" s="53"/>
    </row>
    <row r="1371" spans="1:6" ht="28.8" x14ac:dyDescent="0.3">
      <c r="A1371" s="55" t="s">
        <v>335</v>
      </c>
      <c r="B1371" s="56"/>
      <c r="C1371" s="55" t="s">
        <v>487</v>
      </c>
      <c r="D1371" s="56" t="s">
        <v>1230</v>
      </c>
      <c r="E1371" s="118" t="s">
        <v>2916</v>
      </c>
      <c r="F1371" s="119" t="s">
        <v>2922</v>
      </c>
    </row>
    <row r="1372" spans="1:6" x14ac:dyDescent="0.3">
      <c r="A1372" s="35" t="s">
        <v>749</v>
      </c>
      <c r="B1372" s="36"/>
      <c r="C1372" s="44" t="s">
        <v>1272</v>
      </c>
      <c r="D1372" s="29">
        <v>1</v>
      </c>
      <c r="E1372" s="75">
        <v>155</v>
      </c>
      <c r="F1372" s="52">
        <f t="shared" si="25"/>
        <v>158.1</v>
      </c>
    </row>
    <row r="1373" spans="1:6" x14ac:dyDescent="0.3">
      <c r="A1373" s="35" t="s">
        <v>750</v>
      </c>
      <c r="B1373" s="36"/>
      <c r="C1373" s="44" t="s">
        <v>1273</v>
      </c>
      <c r="D1373" s="29">
        <v>1</v>
      </c>
      <c r="E1373" s="75">
        <v>155</v>
      </c>
      <c r="F1373" s="52">
        <f t="shared" si="25"/>
        <v>158.1</v>
      </c>
    </row>
    <row r="1374" spans="1:6" x14ac:dyDescent="0.3">
      <c r="A1374" s="35" t="s">
        <v>751</v>
      </c>
      <c r="B1374" s="36"/>
      <c r="C1374" s="44" t="s">
        <v>1274</v>
      </c>
      <c r="D1374" s="29">
        <v>1</v>
      </c>
      <c r="E1374" s="75">
        <v>155</v>
      </c>
      <c r="F1374" s="52">
        <f t="shared" si="25"/>
        <v>158.1</v>
      </c>
    </row>
    <row r="1375" spans="1:6" x14ac:dyDescent="0.3">
      <c r="A1375" s="35" t="s">
        <v>752</v>
      </c>
      <c r="B1375" s="36"/>
      <c r="C1375" s="44" t="s">
        <v>1275</v>
      </c>
      <c r="D1375" s="29">
        <v>1</v>
      </c>
      <c r="E1375" s="75">
        <v>155</v>
      </c>
      <c r="F1375" s="52">
        <f t="shared" si="25"/>
        <v>158.1</v>
      </c>
    </row>
    <row r="1376" spans="1:6" x14ac:dyDescent="0.3">
      <c r="A1376" s="35" t="s">
        <v>753</v>
      </c>
      <c r="B1376" s="36"/>
      <c r="C1376" s="44" t="s">
        <v>1276</v>
      </c>
      <c r="D1376" s="29">
        <v>1</v>
      </c>
      <c r="E1376" s="75">
        <v>161.19999999999999</v>
      </c>
      <c r="F1376" s="52">
        <f t="shared" si="25"/>
        <v>164.42399999999998</v>
      </c>
    </row>
    <row r="1377" spans="1:6" x14ac:dyDescent="0.3">
      <c r="A1377" s="35" t="s">
        <v>754</v>
      </c>
      <c r="B1377" s="36"/>
      <c r="C1377" s="44" t="s">
        <v>1277</v>
      </c>
      <c r="D1377" s="29">
        <v>1</v>
      </c>
      <c r="E1377" s="75">
        <v>161.19999999999999</v>
      </c>
      <c r="F1377" s="52">
        <f t="shared" si="25"/>
        <v>164.42399999999998</v>
      </c>
    </row>
    <row r="1378" spans="1:6" x14ac:dyDescent="0.3">
      <c r="A1378" s="35" t="s">
        <v>755</v>
      </c>
      <c r="B1378" s="36"/>
      <c r="C1378" s="44" t="s">
        <v>1278</v>
      </c>
      <c r="D1378" s="29">
        <v>1</v>
      </c>
      <c r="E1378" s="75">
        <v>161.19999999999999</v>
      </c>
      <c r="F1378" s="52">
        <f t="shared" si="25"/>
        <v>164.42399999999998</v>
      </c>
    </row>
    <row r="1379" spans="1:6" x14ac:dyDescent="0.3">
      <c r="A1379" s="35" t="s">
        <v>756</v>
      </c>
      <c r="B1379" s="36"/>
      <c r="C1379" s="44" t="s">
        <v>1279</v>
      </c>
      <c r="D1379" s="29">
        <v>1</v>
      </c>
      <c r="E1379" s="75">
        <v>161.19999999999999</v>
      </c>
      <c r="F1379" s="52">
        <f t="shared" si="25"/>
        <v>164.42399999999998</v>
      </c>
    </row>
    <row r="1380" spans="1:6" x14ac:dyDescent="0.3">
      <c r="A1380" s="35" t="s">
        <v>757</v>
      </c>
      <c r="B1380" s="36"/>
      <c r="C1380" s="44" t="s">
        <v>1280</v>
      </c>
      <c r="D1380" s="29">
        <v>1</v>
      </c>
      <c r="E1380" s="75">
        <v>167.5</v>
      </c>
      <c r="F1380" s="52">
        <f t="shared" si="25"/>
        <v>170.85</v>
      </c>
    </row>
    <row r="1381" spans="1:6" x14ac:dyDescent="0.3">
      <c r="A1381" s="35" t="s">
        <v>758</v>
      </c>
      <c r="B1381" s="36"/>
      <c r="C1381" s="44" t="s">
        <v>1281</v>
      </c>
      <c r="D1381" s="29">
        <v>1</v>
      </c>
      <c r="E1381" s="75">
        <v>167.5</v>
      </c>
      <c r="F1381" s="52">
        <f t="shared" si="25"/>
        <v>170.85</v>
      </c>
    </row>
    <row r="1382" spans="1:6" x14ac:dyDescent="0.3">
      <c r="A1382" s="35" t="s">
        <v>759</v>
      </c>
      <c r="B1382" s="36"/>
      <c r="C1382" s="44" t="s">
        <v>1282</v>
      </c>
      <c r="D1382" s="29">
        <v>1</v>
      </c>
      <c r="E1382" s="75">
        <v>167.5</v>
      </c>
      <c r="F1382" s="52">
        <f t="shared" si="25"/>
        <v>170.85</v>
      </c>
    </row>
    <row r="1383" spans="1:6" x14ac:dyDescent="0.3">
      <c r="A1383" s="35" t="s">
        <v>760</v>
      </c>
      <c r="B1383" s="36"/>
      <c r="C1383" s="44" t="s">
        <v>1283</v>
      </c>
      <c r="D1383" s="29">
        <v>1</v>
      </c>
      <c r="E1383" s="75">
        <v>167.5</v>
      </c>
      <c r="F1383" s="52">
        <f t="shared" si="25"/>
        <v>170.85</v>
      </c>
    </row>
    <row r="1384" spans="1:6" x14ac:dyDescent="0.3">
      <c r="A1384" s="35" t="s">
        <v>761</v>
      </c>
      <c r="B1384" s="36"/>
      <c r="C1384" s="44" t="s">
        <v>1284</v>
      </c>
      <c r="D1384" s="29">
        <v>1</v>
      </c>
      <c r="E1384" s="75">
        <v>174</v>
      </c>
      <c r="F1384" s="52">
        <f t="shared" si="25"/>
        <v>177.48</v>
      </c>
    </row>
    <row r="1385" spans="1:6" x14ac:dyDescent="0.3">
      <c r="A1385" s="35" t="s">
        <v>762</v>
      </c>
      <c r="B1385" s="36"/>
      <c r="C1385" s="44" t="s">
        <v>1285</v>
      </c>
      <c r="D1385" s="29">
        <v>1</v>
      </c>
      <c r="E1385" s="75">
        <v>174</v>
      </c>
      <c r="F1385" s="52">
        <f t="shared" si="25"/>
        <v>177.48</v>
      </c>
    </row>
    <row r="1386" spans="1:6" x14ac:dyDescent="0.3">
      <c r="A1386" s="35" t="s">
        <v>763</v>
      </c>
      <c r="B1386" s="36"/>
      <c r="C1386" s="44" t="s">
        <v>1286</v>
      </c>
      <c r="D1386" s="29">
        <v>1</v>
      </c>
      <c r="E1386" s="75">
        <v>174</v>
      </c>
      <c r="F1386" s="52">
        <f t="shared" si="25"/>
        <v>177.48</v>
      </c>
    </row>
    <row r="1387" spans="1:6" x14ac:dyDescent="0.3">
      <c r="A1387" s="35" t="s">
        <v>764</v>
      </c>
      <c r="B1387" s="36"/>
      <c r="C1387" s="44" t="s">
        <v>1287</v>
      </c>
      <c r="D1387" s="29">
        <v>1</v>
      </c>
      <c r="E1387" s="75">
        <v>174</v>
      </c>
      <c r="F1387" s="52">
        <f t="shared" si="25"/>
        <v>177.48</v>
      </c>
    </row>
    <row r="1388" spans="1:6" x14ac:dyDescent="0.3">
      <c r="E1388" s="67"/>
      <c r="F1388" s="53"/>
    </row>
    <row r="1389" spans="1:6" ht="22.8" x14ac:dyDescent="0.4">
      <c r="A1389" s="2" t="s">
        <v>765</v>
      </c>
      <c r="C1389" s="4"/>
      <c r="E1389" s="67"/>
      <c r="F1389" s="53"/>
    </row>
    <row r="1390" spans="1:6" x14ac:dyDescent="0.3">
      <c r="E1390" s="67"/>
      <c r="F1390" s="53"/>
    </row>
    <row r="1391" spans="1:6" ht="28.8" x14ac:dyDescent="0.3">
      <c r="A1391" s="55" t="s">
        <v>335</v>
      </c>
      <c r="B1391" s="56"/>
      <c r="C1391" s="55" t="s">
        <v>487</v>
      </c>
      <c r="D1391" s="56" t="s">
        <v>1230</v>
      </c>
      <c r="E1391" s="118" t="s">
        <v>2916</v>
      </c>
      <c r="F1391" s="119" t="s">
        <v>2922</v>
      </c>
    </row>
    <row r="1392" spans="1:6" x14ac:dyDescent="0.3">
      <c r="A1392" s="35" t="s">
        <v>766</v>
      </c>
      <c r="B1392" s="43"/>
      <c r="C1392" s="44" t="s">
        <v>1288</v>
      </c>
      <c r="D1392" s="43">
        <v>1</v>
      </c>
      <c r="E1392" s="75">
        <v>206.7</v>
      </c>
      <c r="F1392" s="52">
        <f t="shared" si="25"/>
        <v>210.834</v>
      </c>
    </row>
    <row r="1393" spans="1:7" x14ac:dyDescent="0.3">
      <c r="A1393" s="35" t="s">
        <v>767</v>
      </c>
      <c r="B1393" s="43"/>
      <c r="C1393" s="44" t="s">
        <v>1289</v>
      </c>
      <c r="D1393" s="43">
        <v>1</v>
      </c>
      <c r="E1393" s="75">
        <v>206.7</v>
      </c>
      <c r="F1393" s="52">
        <f t="shared" si="25"/>
        <v>210.834</v>
      </c>
    </row>
    <row r="1394" spans="1:7" x14ac:dyDescent="0.3">
      <c r="A1394" s="35" t="s">
        <v>768</v>
      </c>
      <c r="B1394" s="43"/>
      <c r="C1394" s="44" t="s">
        <v>1290</v>
      </c>
      <c r="D1394" s="43">
        <v>1</v>
      </c>
      <c r="E1394" s="75">
        <v>206.7</v>
      </c>
      <c r="F1394" s="52">
        <f t="shared" si="25"/>
        <v>210.834</v>
      </c>
    </row>
    <row r="1395" spans="1:7" x14ac:dyDescent="0.3">
      <c r="A1395" s="35" t="s">
        <v>769</v>
      </c>
      <c r="B1395" s="43"/>
      <c r="C1395" s="44" t="s">
        <v>1291</v>
      </c>
      <c r="D1395" s="43">
        <v>1</v>
      </c>
      <c r="E1395" s="75">
        <v>206.7</v>
      </c>
      <c r="F1395" s="52">
        <f t="shared" si="25"/>
        <v>210.834</v>
      </c>
    </row>
    <row r="1396" spans="1:7" x14ac:dyDescent="0.3">
      <c r="A1396" s="35" t="s">
        <v>770</v>
      </c>
      <c r="B1396" s="43"/>
      <c r="C1396" s="44" t="s">
        <v>1292</v>
      </c>
      <c r="D1396" s="43">
        <v>1</v>
      </c>
      <c r="E1396" s="75">
        <v>213</v>
      </c>
      <c r="F1396" s="52">
        <f t="shared" si="25"/>
        <v>217.26</v>
      </c>
    </row>
    <row r="1397" spans="1:7" x14ac:dyDescent="0.3">
      <c r="A1397" s="35" t="s">
        <v>771</v>
      </c>
      <c r="B1397" s="43"/>
      <c r="C1397" s="44" t="s">
        <v>1293</v>
      </c>
      <c r="D1397" s="43">
        <v>1</v>
      </c>
      <c r="E1397" s="75">
        <v>213</v>
      </c>
      <c r="F1397" s="52">
        <f t="shared" si="25"/>
        <v>217.26</v>
      </c>
    </row>
    <row r="1398" spans="1:7" x14ac:dyDescent="0.3">
      <c r="A1398" s="35" t="s">
        <v>772</v>
      </c>
      <c r="B1398" s="43"/>
      <c r="C1398" s="44" t="s">
        <v>1294</v>
      </c>
      <c r="D1398" s="43">
        <v>1</v>
      </c>
      <c r="E1398" s="75">
        <v>213</v>
      </c>
      <c r="F1398" s="52">
        <f t="shared" si="25"/>
        <v>217.26</v>
      </c>
    </row>
    <row r="1399" spans="1:7" x14ac:dyDescent="0.3">
      <c r="A1399" s="35" t="s">
        <v>773</v>
      </c>
      <c r="B1399" s="43"/>
      <c r="C1399" s="44" t="s">
        <v>1295</v>
      </c>
      <c r="D1399" s="43">
        <v>1</v>
      </c>
      <c r="E1399" s="75">
        <v>213</v>
      </c>
      <c r="F1399" s="52">
        <f t="shared" si="25"/>
        <v>217.26</v>
      </c>
    </row>
    <row r="1400" spans="1:7" x14ac:dyDescent="0.3">
      <c r="A1400" s="35" t="s">
        <v>774</v>
      </c>
      <c r="B1400" s="43"/>
      <c r="C1400" s="44" t="s">
        <v>1296</v>
      </c>
      <c r="D1400" s="43">
        <v>1</v>
      </c>
      <c r="E1400" s="75">
        <v>211.4</v>
      </c>
      <c r="F1400" s="52">
        <f t="shared" si="25"/>
        <v>215.62800000000001</v>
      </c>
      <c r="G1400" s="66"/>
    </row>
    <row r="1401" spans="1:7" x14ac:dyDescent="0.3">
      <c r="A1401" s="35" t="s">
        <v>775</v>
      </c>
      <c r="B1401" s="43"/>
      <c r="C1401" s="44" t="s">
        <v>1297</v>
      </c>
      <c r="D1401" s="43">
        <v>1</v>
      </c>
      <c r="E1401" s="75">
        <v>211.4</v>
      </c>
      <c r="F1401" s="52">
        <f t="shared" si="25"/>
        <v>215.62800000000001</v>
      </c>
    </row>
    <row r="1402" spans="1:7" x14ac:dyDescent="0.3">
      <c r="A1402" s="35" t="s">
        <v>776</v>
      </c>
      <c r="B1402" s="43"/>
      <c r="C1402" s="44" t="s">
        <v>1298</v>
      </c>
      <c r="D1402" s="43">
        <v>1</v>
      </c>
      <c r="E1402" s="75">
        <v>211.4</v>
      </c>
      <c r="F1402" s="52">
        <f t="shared" si="25"/>
        <v>215.62800000000001</v>
      </c>
    </row>
    <row r="1403" spans="1:7" x14ac:dyDescent="0.3">
      <c r="A1403" s="35" t="s">
        <v>777</v>
      </c>
      <c r="B1403" s="43"/>
      <c r="C1403" s="44" t="s">
        <v>1299</v>
      </c>
      <c r="D1403" s="43">
        <v>1</v>
      </c>
      <c r="E1403" s="75">
        <v>211.4</v>
      </c>
      <c r="F1403" s="52">
        <f t="shared" si="25"/>
        <v>215.62800000000001</v>
      </c>
    </row>
    <row r="1404" spans="1:7" x14ac:dyDescent="0.3">
      <c r="A1404" s="35" t="s">
        <v>778</v>
      </c>
      <c r="B1404" s="43"/>
      <c r="C1404" s="44" t="s">
        <v>1300</v>
      </c>
      <c r="D1404" s="43">
        <v>1</v>
      </c>
      <c r="E1404" s="75">
        <v>217.5</v>
      </c>
      <c r="F1404" s="52">
        <f t="shared" si="25"/>
        <v>221.85</v>
      </c>
    </row>
    <row r="1405" spans="1:7" x14ac:dyDescent="0.3">
      <c r="A1405" s="35" t="s">
        <v>779</v>
      </c>
      <c r="B1405" s="43"/>
      <c r="C1405" s="44" t="s">
        <v>1301</v>
      </c>
      <c r="D1405" s="43">
        <v>1</v>
      </c>
      <c r="E1405" s="75">
        <v>217.5</v>
      </c>
      <c r="F1405" s="52">
        <f t="shared" si="25"/>
        <v>221.85</v>
      </c>
    </row>
    <row r="1406" spans="1:7" x14ac:dyDescent="0.3">
      <c r="A1406" s="35" t="s">
        <v>780</v>
      </c>
      <c r="B1406" s="43"/>
      <c r="C1406" s="44" t="s">
        <v>1302</v>
      </c>
      <c r="D1406" s="43">
        <v>1</v>
      </c>
      <c r="E1406" s="75">
        <v>217.5</v>
      </c>
      <c r="F1406" s="52">
        <f t="shared" si="25"/>
        <v>221.85</v>
      </c>
    </row>
    <row r="1407" spans="1:7" x14ac:dyDescent="0.3">
      <c r="A1407" s="35" t="s">
        <v>781</v>
      </c>
      <c r="B1407" s="43"/>
      <c r="C1407" s="44" t="s">
        <v>1303</v>
      </c>
      <c r="D1407" s="43">
        <v>1</v>
      </c>
      <c r="E1407" s="75">
        <v>217.5</v>
      </c>
      <c r="F1407" s="52">
        <f t="shared" si="25"/>
        <v>221.85</v>
      </c>
    </row>
    <row r="1408" spans="1:7" x14ac:dyDescent="0.3">
      <c r="A1408" s="35" t="s">
        <v>2271</v>
      </c>
      <c r="B1408" s="43"/>
      <c r="C1408" s="44" t="s">
        <v>2287</v>
      </c>
      <c r="D1408" s="43">
        <v>1</v>
      </c>
      <c r="E1408" s="75">
        <v>181.4</v>
      </c>
      <c r="F1408" s="52">
        <f t="shared" si="25"/>
        <v>185.02800000000002</v>
      </c>
    </row>
    <row r="1409" spans="1:6" x14ac:dyDescent="0.3">
      <c r="A1409" s="35" t="s">
        <v>2272</v>
      </c>
      <c r="B1409" s="43"/>
      <c r="C1409" s="44" t="s">
        <v>2288</v>
      </c>
      <c r="D1409" s="43">
        <v>1</v>
      </c>
      <c r="E1409" s="75">
        <v>181.4</v>
      </c>
      <c r="F1409" s="52">
        <f t="shared" si="25"/>
        <v>185.02800000000002</v>
      </c>
    </row>
    <row r="1410" spans="1:6" x14ac:dyDescent="0.3">
      <c r="A1410" s="35" t="s">
        <v>2273</v>
      </c>
      <c r="B1410" s="43"/>
      <c r="C1410" s="44" t="s">
        <v>2289</v>
      </c>
      <c r="D1410" s="43">
        <v>1</v>
      </c>
      <c r="E1410" s="75">
        <v>181.4</v>
      </c>
      <c r="F1410" s="52">
        <f t="shared" si="25"/>
        <v>185.02800000000002</v>
      </c>
    </row>
    <row r="1411" spans="1:6" x14ac:dyDescent="0.3">
      <c r="A1411" s="35" t="s">
        <v>2274</v>
      </c>
      <c r="B1411" s="43"/>
      <c r="C1411" s="44" t="s">
        <v>2290</v>
      </c>
      <c r="D1411" s="43">
        <v>1</v>
      </c>
      <c r="E1411" s="75">
        <v>184.4</v>
      </c>
      <c r="F1411" s="52">
        <f t="shared" si="25"/>
        <v>188.08800000000002</v>
      </c>
    </row>
    <row r="1412" spans="1:6" x14ac:dyDescent="0.3">
      <c r="A1412" s="35" t="s">
        <v>2275</v>
      </c>
      <c r="B1412" s="43"/>
      <c r="C1412" s="44" t="s">
        <v>2291</v>
      </c>
      <c r="D1412" s="43">
        <v>1</v>
      </c>
      <c r="E1412" s="75">
        <v>187.5</v>
      </c>
      <c r="F1412" s="52">
        <f t="shared" si="25"/>
        <v>191.25</v>
      </c>
    </row>
    <row r="1413" spans="1:6" x14ac:dyDescent="0.3">
      <c r="A1413" s="35" t="s">
        <v>2276</v>
      </c>
      <c r="B1413" s="43"/>
      <c r="C1413" s="44" t="s">
        <v>2292</v>
      </c>
      <c r="D1413" s="43">
        <v>1</v>
      </c>
      <c r="E1413" s="75">
        <v>187.5</v>
      </c>
      <c r="F1413" s="52">
        <f t="shared" ref="F1413:F1472" si="27">E1413*1.02</f>
        <v>191.25</v>
      </c>
    </row>
    <row r="1414" spans="1:6" x14ac:dyDescent="0.3">
      <c r="A1414" s="35" t="s">
        <v>2277</v>
      </c>
      <c r="B1414" s="43"/>
      <c r="C1414" s="44" t="s">
        <v>2293</v>
      </c>
      <c r="D1414" s="43">
        <v>1</v>
      </c>
      <c r="E1414" s="75">
        <v>187.5</v>
      </c>
      <c r="F1414" s="52">
        <f t="shared" si="27"/>
        <v>191.25</v>
      </c>
    </row>
    <row r="1415" spans="1:6" x14ac:dyDescent="0.3">
      <c r="A1415" s="35" t="s">
        <v>2278</v>
      </c>
      <c r="B1415" s="43"/>
      <c r="C1415" s="44" t="s">
        <v>2294</v>
      </c>
      <c r="D1415" s="43">
        <v>1</v>
      </c>
      <c r="E1415" s="75">
        <v>187.5</v>
      </c>
      <c r="F1415" s="52">
        <f t="shared" si="27"/>
        <v>191.25</v>
      </c>
    </row>
    <row r="1416" spans="1:6" x14ac:dyDescent="0.3">
      <c r="A1416" s="35" t="s">
        <v>2279</v>
      </c>
      <c r="B1416" s="43"/>
      <c r="C1416" s="44" t="s">
        <v>2295</v>
      </c>
      <c r="D1416" s="43">
        <v>1</v>
      </c>
      <c r="E1416" s="75">
        <v>185.9</v>
      </c>
      <c r="F1416" s="52">
        <f t="shared" si="27"/>
        <v>189.61799999999999</v>
      </c>
    </row>
    <row r="1417" spans="1:6" x14ac:dyDescent="0.3">
      <c r="A1417" s="35" t="s">
        <v>2280</v>
      </c>
      <c r="B1417" s="43"/>
      <c r="C1417" s="44" t="s">
        <v>2296</v>
      </c>
      <c r="D1417" s="43">
        <v>1</v>
      </c>
      <c r="E1417" s="75">
        <v>185.9</v>
      </c>
      <c r="F1417" s="52">
        <f t="shared" si="27"/>
        <v>189.61799999999999</v>
      </c>
    </row>
    <row r="1418" spans="1:6" x14ac:dyDescent="0.3">
      <c r="A1418" s="35" t="s">
        <v>2281</v>
      </c>
      <c r="B1418" s="43"/>
      <c r="C1418" s="44" t="s">
        <v>2297</v>
      </c>
      <c r="D1418" s="43">
        <v>1</v>
      </c>
      <c r="E1418" s="75">
        <v>185.9</v>
      </c>
      <c r="F1418" s="52">
        <f t="shared" si="27"/>
        <v>189.61799999999999</v>
      </c>
    </row>
    <row r="1419" spans="1:6" x14ac:dyDescent="0.3">
      <c r="A1419" s="35" t="s">
        <v>2282</v>
      </c>
      <c r="B1419" s="43"/>
      <c r="C1419" s="44" t="s">
        <v>2298</v>
      </c>
      <c r="D1419" s="43">
        <v>1</v>
      </c>
      <c r="E1419" s="75">
        <v>185.9</v>
      </c>
      <c r="F1419" s="52">
        <f t="shared" si="27"/>
        <v>189.61799999999999</v>
      </c>
    </row>
    <row r="1420" spans="1:6" x14ac:dyDescent="0.3">
      <c r="A1420" s="35" t="s">
        <v>2283</v>
      </c>
      <c r="B1420" s="43"/>
      <c r="C1420" s="44" t="s">
        <v>2299</v>
      </c>
      <c r="D1420" s="43">
        <v>1</v>
      </c>
      <c r="E1420" s="75">
        <v>192.2</v>
      </c>
      <c r="F1420" s="52">
        <f t="shared" si="27"/>
        <v>196.04399999999998</v>
      </c>
    </row>
    <row r="1421" spans="1:6" x14ac:dyDescent="0.3">
      <c r="A1421" s="35" t="s">
        <v>2284</v>
      </c>
      <c r="B1421" s="43"/>
      <c r="C1421" s="44" t="s">
        <v>2300</v>
      </c>
      <c r="D1421" s="43">
        <v>1</v>
      </c>
      <c r="E1421" s="75">
        <v>192.2</v>
      </c>
      <c r="F1421" s="52">
        <f t="shared" si="27"/>
        <v>196.04399999999998</v>
      </c>
    </row>
    <row r="1422" spans="1:6" x14ac:dyDescent="0.3">
      <c r="A1422" s="35" t="s">
        <v>2285</v>
      </c>
      <c r="B1422" s="43"/>
      <c r="C1422" s="44" t="s">
        <v>2301</v>
      </c>
      <c r="D1422" s="43">
        <v>1</v>
      </c>
      <c r="E1422" s="75">
        <v>192.2</v>
      </c>
      <c r="F1422" s="52">
        <f t="shared" si="27"/>
        <v>196.04399999999998</v>
      </c>
    </row>
    <row r="1423" spans="1:6" x14ac:dyDescent="0.3">
      <c r="A1423" s="35" t="s">
        <v>2286</v>
      </c>
      <c r="B1423" s="43"/>
      <c r="C1423" s="44" t="s">
        <v>2302</v>
      </c>
      <c r="D1423" s="43">
        <v>1</v>
      </c>
      <c r="E1423" s="75">
        <v>192.2</v>
      </c>
      <c r="F1423" s="52">
        <f t="shared" si="27"/>
        <v>196.04399999999998</v>
      </c>
    </row>
    <row r="1424" spans="1:6" x14ac:dyDescent="0.3">
      <c r="E1424" s="67"/>
      <c r="F1424" s="53"/>
    </row>
    <row r="1425" spans="1:6" ht="22.8" x14ac:dyDescent="0.4">
      <c r="A1425" s="2" t="s">
        <v>815</v>
      </c>
      <c r="C1425" s="4"/>
      <c r="E1425" s="67"/>
      <c r="F1425" s="53"/>
    </row>
    <row r="1426" spans="1:6" x14ac:dyDescent="0.3">
      <c r="E1426" s="67"/>
      <c r="F1426" s="53"/>
    </row>
    <row r="1427" spans="1:6" ht="28.8" x14ac:dyDescent="0.3">
      <c r="A1427" s="55" t="s">
        <v>335</v>
      </c>
      <c r="B1427" s="56"/>
      <c r="C1427" s="55" t="s">
        <v>487</v>
      </c>
      <c r="D1427" s="56" t="s">
        <v>1230</v>
      </c>
      <c r="E1427" s="118" t="s">
        <v>2916</v>
      </c>
      <c r="F1427" s="119" t="s">
        <v>2922</v>
      </c>
    </row>
    <row r="1428" spans="1:6" x14ac:dyDescent="0.3">
      <c r="A1428" s="35" t="s">
        <v>816</v>
      </c>
      <c r="B1428" s="43"/>
      <c r="C1428" s="44" t="s">
        <v>1310</v>
      </c>
      <c r="D1428" s="29">
        <v>1</v>
      </c>
      <c r="E1428" s="75">
        <v>163</v>
      </c>
      <c r="F1428" s="52">
        <f t="shared" si="27"/>
        <v>166.26</v>
      </c>
    </row>
    <row r="1429" spans="1:6" x14ac:dyDescent="0.3">
      <c r="A1429" s="35" t="s">
        <v>817</v>
      </c>
      <c r="B1429" s="43"/>
      <c r="C1429" s="44" t="s">
        <v>1308</v>
      </c>
      <c r="D1429" s="29">
        <v>1</v>
      </c>
      <c r="E1429" s="75">
        <v>163</v>
      </c>
      <c r="F1429" s="52">
        <f t="shared" si="27"/>
        <v>166.26</v>
      </c>
    </row>
    <row r="1430" spans="1:6" x14ac:dyDescent="0.3">
      <c r="A1430" s="35" t="s">
        <v>818</v>
      </c>
      <c r="B1430" s="43"/>
      <c r="C1430" s="44" t="s">
        <v>1311</v>
      </c>
      <c r="D1430" s="29">
        <v>1</v>
      </c>
      <c r="E1430" s="75">
        <v>163</v>
      </c>
      <c r="F1430" s="52">
        <f t="shared" si="27"/>
        <v>166.26</v>
      </c>
    </row>
    <row r="1431" spans="1:6" x14ac:dyDescent="0.3">
      <c r="A1431" s="35" t="s">
        <v>819</v>
      </c>
      <c r="B1431" s="43"/>
      <c r="C1431" s="44" t="s">
        <v>1309</v>
      </c>
      <c r="D1431" s="29">
        <v>1</v>
      </c>
      <c r="E1431" s="75">
        <v>163</v>
      </c>
      <c r="F1431" s="52">
        <f t="shared" si="27"/>
        <v>166.26</v>
      </c>
    </row>
    <row r="1432" spans="1:6" x14ac:dyDescent="0.3">
      <c r="A1432" s="35" t="s">
        <v>1857</v>
      </c>
      <c r="B1432" s="43"/>
      <c r="C1432" s="44" t="s">
        <v>1861</v>
      </c>
      <c r="D1432" s="29">
        <v>1</v>
      </c>
      <c r="E1432" s="75">
        <v>178</v>
      </c>
      <c r="F1432" s="52">
        <f t="shared" si="27"/>
        <v>181.56</v>
      </c>
    </row>
    <row r="1433" spans="1:6" x14ac:dyDescent="0.3">
      <c r="A1433" s="35" t="s">
        <v>1858</v>
      </c>
      <c r="B1433" s="43"/>
      <c r="C1433" s="44" t="s">
        <v>1862</v>
      </c>
      <c r="D1433" s="29">
        <v>1</v>
      </c>
      <c r="E1433" s="75">
        <v>178</v>
      </c>
      <c r="F1433" s="52">
        <f t="shared" si="27"/>
        <v>181.56</v>
      </c>
    </row>
    <row r="1434" spans="1:6" x14ac:dyDescent="0.3">
      <c r="A1434" s="35" t="s">
        <v>1859</v>
      </c>
      <c r="B1434" s="43"/>
      <c r="C1434" s="44" t="s">
        <v>1863</v>
      </c>
      <c r="D1434" s="29">
        <v>1</v>
      </c>
      <c r="E1434" s="75">
        <v>178</v>
      </c>
      <c r="F1434" s="52">
        <f t="shared" si="27"/>
        <v>181.56</v>
      </c>
    </row>
    <row r="1435" spans="1:6" x14ac:dyDescent="0.3">
      <c r="A1435" s="35" t="s">
        <v>1860</v>
      </c>
      <c r="B1435" s="43"/>
      <c r="C1435" s="44" t="s">
        <v>1864</v>
      </c>
      <c r="D1435" s="29">
        <v>1</v>
      </c>
      <c r="E1435" s="75">
        <v>178</v>
      </c>
      <c r="F1435" s="52">
        <f t="shared" si="27"/>
        <v>181.56</v>
      </c>
    </row>
    <row r="1436" spans="1:6" x14ac:dyDescent="0.3">
      <c r="A1436" s="35" t="s">
        <v>820</v>
      </c>
      <c r="B1436" s="43"/>
      <c r="C1436" s="44" t="s">
        <v>1310</v>
      </c>
      <c r="D1436" s="29">
        <v>1</v>
      </c>
      <c r="E1436" s="75">
        <v>215</v>
      </c>
      <c r="F1436" s="52">
        <f t="shared" si="27"/>
        <v>219.3</v>
      </c>
    </row>
    <row r="1437" spans="1:6" x14ac:dyDescent="0.3">
      <c r="A1437" s="35" t="s">
        <v>821</v>
      </c>
      <c r="B1437" s="43"/>
      <c r="C1437" s="44" t="s">
        <v>1308</v>
      </c>
      <c r="D1437" s="29">
        <v>1</v>
      </c>
      <c r="E1437" s="75">
        <v>215</v>
      </c>
      <c r="F1437" s="52">
        <f t="shared" si="27"/>
        <v>219.3</v>
      </c>
    </row>
    <row r="1438" spans="1:6" x14ac:dyDescent="0.3">
      <c r="A1438" s="35" t="s">
        <v>822</v>
      </c>
      <c r="B1438" s="43"/>
      <c r="C1438" s="44" t="s">
        <v>1311</v>
      </c>
      <c r="D1438" s="29">
        <v>1</v>
      </c>
      <c r="E1438" s="75">
        <v>215</v>
      </c>
      <c r="F1438" s="52">
        <f t="shared" si="27"/>
        <v>219.3</v>
      </c>
    </row>
    <row r="1439" spans="1:6" x14ac:dyDescent="0.3">
      <c r="A1439" s="35" t="s">
        <v>823</v>
      </c>
      <c r="B1439" s="43"/>
      <c r="C1439" s="44" t="s">
        <v>1309</v>
      </c>
      <c r="D1439" s="29">
        <v>1</v>
      </c>
      <c r="E1439" s="75">
        <v>215</v>
      </c>
      <c r="F1439" s="52">
        <f t="shared" si="27"/>
        <v>219.3</v>
      </c>
    </row>
    <row r="1440" spans="1:6" x14ac:dyDescent="0.3">
      <c r="A1440" s="35" t="s">
        <v>1865</v>
      </c>
      <c r="B1440" s="43"/>
      <c r="C1440" s="44" t="s">
        <v>1861</v>
      </c>
      <c r="D1440" s="29">
        <v>1</v>
      </c>
      <c r="E1440" s="75">
        <v>234</v>
      </c>
      <c r="F1440" s="52">
        <f t="shared" si="27"/>
        <v>238.68</v>
      </c>
    </row>
    <row r="1441" spans="1:6" x14ac:dyDescent="0.3">
      <c r="A1441" s="35" t="s">
        <v>1866</v>
      </c>
      <c r="B1441" s="43"/>
      <c r="C1441" s="44" t="s">
        <v>1862</v>
      </c>
      <c r="D1441" s="29">
        <v>1</v>
      </c>
      <c r="E1441" s="75">
        <v>234</v>
      </c>
      <c r="F1441" s="52">
        <f t="shared" si="27"/>
        <v>238.68</v>
      </c>
    </row>
    <row r="1442" spans="1:6" x14ac:dyDescent="0.3">
      <c r="A1442" s="35" t="s">
        <v>1867</v>
      </c>
      <c r="B1442" s="43"/>
      <c r="C1442" s="44" t="s">
        <v>1863</v>
      </c>
      <c r="D1442" s="29">
        <v>1</v>
      </c>
      <c r="E1442" s="75">
        <v>234</v>
      </c>
      <c r="F1442" s="52">
        <f t="shared" si="27"/>
        <v>238.68</v>
      </c>
    </row>
    <row r="1443" spans="1:6" x14ac:dyDescent="0.3">
      <c r="A1443" s="35" t="s">
        <v>1868</v>
      </c>
      <c r="B1443" s="43"/>
      <c r="C1443" s="44" t="s">
        <v>1864</v>
      </c>
      <c r="D1443" s="29">
        <v>1</v>
      </c>
      <c r="E1443" s="75">
        <v>234</v>
      </c>
      <c r="F1443" s="52">
        <f t="shared" si="27"/>
        <v>238.68</v>
      </c>
    </row>
    <row r="1444" spans="1:6" x14ac:dyDescent="0.3">
      <c r="A1444" s="14"/>
      <c r="B1444" s="13"/>
      <c r="C1444" s="15"/>
      <c r="D1444" s="10"/>
      <c r="E1444" s="67"/>
      <c r="F1444" s="53"/>
    </row>
    <row r="1445" spans="1:6" ht="22.2" x14ac:dyDescent="0.35">
      <c r="A1445" s="2" t="s">
        <v>824</v>
      </c>
      <c r="C1445" s="4"/>
      <c r="E1445" s="67"/>
      <c r="F1445" s="53"/>
    </row>
    <row r="1446" spans="1:6" ht="22.8" x14ac:dyDescent="0.4">
      <c r="A1446" s="2" t="s">
        <v>870</v>
      </c>
      <c r="B1446" s="2"/>
      <c r="C1446" s="2"/>
      <c r="D1446" s="2"/>
      <c r="E1446" s="67"/>
      <c r="F1446" s="53"/>
    </row>
    <row r="1447" spans="1:6" x14ac:dyDescent="0.3">
      <c r="E1447" s="67"/>
      <c r="F1447" s="53"/>
    </row>
    <row r="1448" spans="1:6" ht="28.8" x14ac:dyDescent="0.3">
      <c r="A1448" s="55" t="s">
        <v>335</v>
      </c>
      <c r="B1448" s="56"/>
      <c r="C1448" s="55" t="s">
        <v>487</v>
      </c>
      <c r="D1448" s="56" t="s">
        <v>1230</v>
      </c>
      <c r="E1448" s="118" t="s">
        <v>2916</v>
      </c>
      <c r="F1448" s="119" t="s">
        <v>2922</v>
      </c>
    </row>
    <row r="1449" spans="1:6" x14ac:dyDescent="0.3">
      <c r="A1449" s="35" t="s">
        <v>825</v>
      </c>
      <c r="B1449" s="43"/>
      <c r="C1449" s="44" t="s">
        <v>1430</v>
      </c>
      <c r="D1449" s="29">
        <v>1</v>
      </c>
      <c r="E1449" s="75">
        <v>11</v>
      </c>
      <c r="F1449" s="52">
        <f t="shared" si="27"/>
        <v>11.22</v>
      </c>
    </row>
    <row r="1450" spans="1:6" x14ac:dyDescent="0.3">
      <c r="A1450" s="35" t="s">
        <v>826</v>
      </c>
      <c r="B1450" s="43"/>
      <c r="C1450" s="44" t="s">
        <v>1431</v>
      </c>
      <c r="D1450" s="29">
        <v>1</v>
      </c>
      <c r="E1450" s="75">
        <v>11</v>
      </c>
      <c r="F1450" s="52">
        <f t="shared" si="27"/>
        <v>11.22</v>
      </c>
    </row>
    <row r="1451" spans="1:6" x14ac:dyDescent="0.3">
      <c r="A1451" s="35" t="s">
        <v>827</v>
      </c>
      <c r="B1451" s="43"/>
      <c r="C1451" s="44" t="s">
        <v>1428</v>
      </c>
      <c r="D1451" s="29">
        <v>1</v>
      </c>
      <c r="E1451" s="75">
        <v>11</v>
      </c>
      <c r="F1451" s="52">
        <f t="shared" si="27"/>
        <v>11.22</v>
      </c>
    </row>
    <row r="1452" spans="1:6" x14ac:dyDescent="0.3">
      <c r="A1452" s="35" t="s">
        <v>828</v>
      </c>
      <c r="B1452" s="43"/>
      <c r="C1452" s="44" t="s">
        <v>1429</v>
      </c>
      <c r="D1452" s="29">
        <v>1</v>
      </c>
      <c r="E1452" s="75">
        <v>11</v>
      </c>
      <c r="F1452" s="52">
        <f t="shared" si="27"/>
        <v>11.22</v>
      </c>
    </row>
    <row r="1453" spans="1:6" x14ac:dyDescent="0.3">
      <c r="A1453" s="35" t="s">
        <v>829</v>
      </c>
      <c r="B1453" s="43"/>
      <c r="C1453" s="44" t="s">
        <v>1426</v>
      </c>
      <c r="D1453" s="29">
        <v>1</v>
      </c>
      <c r="E1453" s="75">
        <v>11</v>
      </c>
      <c r="F1453" s="52">
        <f t="shared" si="27"/>
        <v>11.22</v>
      </c>
    </row>
    <row r="1454" spans="1:6" x14ac:dyDescent="0.3">
      <c r="A1454" s="35" t="s">
        <v>830</v>
      </c>
      <c r="B1454" s="43"/>
      <c r="C1454" s="44" t="s">
        <v>1427</v>
      </c>
      <c r="D1454" s="29">
        <v>1</v>
      </c>
      <c r="E1454" s="75">
        <v>11</v>
      </c>
      <c r="F1454" s="52">
        <f t="shared" si="27"/>
        <v>11.22</v>
      </c>
    </row>
    <row r="1455" spans="1:6" x14ac:dyDescent="0.3">
      <c r="A1455" s="35" t="s">
        <v>831</v>
      </c>
      <c r="B1455" s="43"/>
      <c r="C1455" s="44" t="s">
        <v>1432</v>
      </c>
      <c r="D1455" s="29">
        <v>1</v>
      </c>
      <c r="E1455" s="75">
        <v>21.5</v>
      </c>
      <c r="F1455" s="52">
        <f t="shared" si="27"/>
        <v>21.93</v>
      </c>
    </row>
    <row r="1456" spans="1:6" x14ac:dyDescent="0.3">
      <c r="A1456" s="35" t="s">
        <v>832</v>
      </c>
      <c r="B1456" s="43"/>
      <c r="C1456" s="44" t="s">
        <v>1433</v>
      </c>
      <c r="D1456" s="29">
        <v>1</v>
      </c>
      <c r="E1456" s="75">
        <v>21.5</v>
      </c>
      <c r="F1456" s="52">
        <f t="shared" si="27"/>
        <v>21.93</v>
      </c>
    </row>
    <row r="1457" spans="1:6" x14ac:dyDescent="0.3">
      <c r="A1457" s="35" t="s">
        <v>833</v>
      </c>
      <c r="B1457" s="43"/>
      <c r="C1457" s="44" t="s">
        <v>1434</v>
      </c>
      <c r="D1457" s="29">
        <v>1</v>
      </c>
      <c r="E1457" s="75">
        <v>21.5</v>
      </c>
      <c r="F1457" s="52">
        <f t="shared" si="27"/>
        <v>21.93</v>
      </c>
    </row>
    <row r="1458" spans="1:6" x14ac:dyDescent="0.3">
      <c r="A1458" s="35" t="s">
        <v>834</v>
      </c>
      <c r="B1458" s="43"/>
      <c r="C1458" s="44" t="s">
        <v>1435</v>
      </c>
      <c r="D1458" s="29">
        <v>1</v>
      </c>
      <c r="E1458" s="75">
        <v>21.5</v>
      </c>
      <c r="F1458" s="52">
        <f t="shared" si="27"/>
        <v>21.93</v>
      </c>
    </row>
    <row r="1459" spans="1:6" x14ac:dyDescent="0.3">
      <c r="A1459" s="35" t="s">
        <v>835</v>
      </c>
      <c r="B1459" s="43"/>
      <c r="C1459" s="44" t="s">
        <v>1436</v>
      </c>
      <c r="D1459" s="29">
        <v>1</v>
      </c>
      <c r="E1459" s="75">
        <v>41</v>
      </c>
      <c r="F1459" s="52">
        <f t="shared" si="27"/>
        <v>41.82</v>
      </c>
    </row>
    <row r="1460" spans="1:6" x14ac:dyDescent="0.3">
      <c r="A1460" s="35" t="s">
        <v>836</v>
      </c>
      <c r="B1460" s="43"/>
      <c r="C1460" s="44" t="s">
        <v>1437</v>
      </c>
      <c r="D1460" s="29">
        <v>1</v>
      </c>
      <c r="E1460" s="75">
        <v>41</v>
      </c>
      <c r="F1460" s="52">
        <f t="shared" si="27"/>
        <v>41.82</v>
      </c>
    </row>
    <row r="1461" spans="1:6" x14ac:dyDescent="0.3">
      <c r="A1461" s="35" t="s">
        <v>837</v>
      </c>
      <c r="B1461" s="43"/>
      <c r="C1461" s="44" t="s">
        <v>1439</v>
      </c>
      <c r="D1461" s="29">
        <v>1</v>
      </c>
      <c r="E1461" s="75">
        <v>23</v>
      </c>
      <c r="F1461" s="52">
        <f t="shared" si="27"/>
        <v>23.46</v>
      </c>
    </row>
    <row r="1462" spans="1:6" x14ac:dyDescent="0.3">
      <c r="A1462" s="35" t="s">
        <v>838</v>
      </c>
      <c r="B1462" s="43"/>
      <c r="C1462" s="44" t="s">
        <v>1438</v>
      </c>
      <c r="D1462" s="29">
        <v>1</v>
      </c>
      <c r="E1462" s="75">
        <v>23</v>
      </c>
      <c r="F1462" s="52">
        <f t="shared" si="27"/>
        <v>23.46</v>
      </c>
    </row>
    <row r="1463" spans="1:6" x14ac:dyDescent="0.3">
      <c r="A1463" s="35" t="s">
        <v>839</v>
      </c>
      <c r="B1463" s="43"/>
      <c r="C1463" s="44" t="s">
        <v>1440</v>
      </c>
      <c r="D1463" s="29">
        <v>1</v>
      </c>
      <c r="E1463" s="75">
        <v>23</v>
      </c>
      <c r="F1463" s="52">
        <f t="shared" si="27"/>
        <v>23.46</v>
      </c>
    </row>
    <row r="1464" spans="1:6" x14ac:dyDescent="0.3">
      <c r="A1464" s="35" t="s">
        <v>840</v>
      </c>
      <c r="B1464" s="43"/>
      <c r="C1464" s="44" t="s">
        <v>1441</v>
      </c>
      <c r="D1464" s="29">
        <v>1</v>
      </c>
      <c r="E1464" s="75">
        <v>23</v>
      </c>
      <c r="F1464" s="52">
        <f t="shared" si="27"/>
        <v>23.46</v>
      </c>
    </row>
    <row r="1465" spans="1:6" x14ac:dyDescent="0.3">
      <c r="A1465" s="35" t="s">
        <v>841</v>
      </c>
      <c r="B1465" s="43"/>
      <c r="C1465" s="44" t="s">
        <v>1442</v>
      </c>
      <c r="D1465" s="29">
        <v>1</v>
      </c>
      <c r="E1465" s="75">
        <v>44</v>
      </c>
      <c r="F1465" s="52">
        <f t="shared" si="27"/>
        <v>44.88</v>
      </c>
    </row>
    <row r="1466" spans="1:6" x14ac:dyDescent="0.3">
      <c r="A1466" s="35" t="s">
        <v>842</v>
      </c>
      <c r="B1466" s="43"/>
      <c r="C1466" s="44" t="s">
        <v>1443</v>
      </c>
      <c r="D1466" s="29">
        <v>1</v>
      </c>
      <c r="E1466" s="75">
        <v>44</v>
      </c>
      <c r="F1466" s="52">
        <f t="shared" si="27"/>
        <v>44.88</v>
      </c>
    </row>
    <row r="1467" spans="1:6" x14ac:dyDescent="0.3">
      <c r="A1467" s="35" t="s">
        <v>843</v>
      </c>
      <c r="B1467" s="43"/>
      <c r="C1467" s="44" t="s">
        <v>1444</v>
      </c>
      <c r="D1467" s="29">
        <v>1</v>
      </c>
      <c r="E1467" s="75">
        <v>15</v>
      </c>
      <c r="F1467" s="52">
        <f t="shared" si="27"/>
        <v>15.3</v>
      </c>
    </row>
    <row r="1468" spans="1:6" x14ac:dyDescent="0.3">
      <c r="A1468" s="35" t="s">
        <v>844</v>
      </c>
      <c r="B1468" s="43"/>
      <c r="C1468" s="44" t="s">
        <v>1445</v>
      </c>
      <c r="D1468" s="29">
        <v>1</v>
      </c>
      <c r="E1468" s="75">
        <v>15</v>
      </c>
      <c r="F1468" s="52">
        <f t="shared" si="27"/>
        <v>15.3</v>
      </c>
    </row>
    <row r="1469" spans="1:6" x14ac:dyDescent="0.3">
      <c r="A1469" s="35" t="s">
        <v>845</v>
      </c>
      <c r="B1469" s="43"/>
      <c r="C1469" s="44" t="s">
        <v>1448</v>
      </c>
      <c r="D1469" s="29">
        <v>1</v>
      </c>
      <c r="E1469" s="75">
        <v>15</v>
      </c>
      <c r="F1469" s="52">
        <f t="shared" si="27"/>
        <v>15.3</v>
      </c>
    </row>
    <row r="1470" spans="1:6" x14ac:dyDescent="0.3">
      <c r="A1470" s="35" t="s">
        <v>846</v>
      </c>
      <c r="B1470" s="43"/>
      <c r="C1470" s="44" t="s">
        <v>1449</v>
      </c>
      <c r="D1470" s="29">
        <v>1</v>
      </c>
      <c r="E1470" s="75">
        <v>15</v>
      </c>
      <c r="F1470" s="52">
        <f t="shared" si="27"/>
        <v>15.3</v>
      </c>
    </row>
    <row r="1471" spans="1:6" x14ac:dyDescent="0.3">
      <c r="A1471" s="35" t="s">
        <v>847</v>
      </c>
      <c r="B1471" s="43"/>
      <c r="C1471" s="44" t="s">
        <v>1446</v>
      </c>
      <c r="D1471" s="29">
        <v>1</v>
      </c>
      <c r="E1471" s="75">
        <v>15</v>
      </c>
      <c r="F1471" s="52">
        <f t="shared" si="27"/>
        <v>15.3</v>
      </c>
    </row>
    <row r="1472" spans="1:6" x14ac:dyDescent="0.3">
      <c r="A1472" s="35" t="s">
        <v>848</v>
      </c>
      <c r="B1472" s="43"/>
      <c r="C1472" s="44" t="s">
        <v>1447</v>
      </c>
      <c r="D1472" s="29">
        <v>1</v>
      </c>
      <c r="E1472" s="75">
        <v>15</v>
      </c>
      <c r="F1472" s="52">
        <f t="shared" si="27"/>
        <v>15.3</v>
      </c>
    </row>
    <row r="1473" spans="1:6" x14ac:dyDescent="0.3">
      <c r="E1473" s="67"/>
      <c r="F1473" s="53"/>
    </row>
    <row r="1474" spans="1:6" ht="22.2" x14ac:dyDescent="0.35">
      <c r="A1474" s="2" t="s">
        <v>618</v>
      </c>
      <c r="C1474" s="4"/>
      <c r="E1474" s="67"/>
      <c r="F1474" s="53"/>
    </row>
    <row r="1475" spans="1:6" x14ac:dyDescent="0.3">
      <c r="E1475" s="67"/>
      <c r="F1475" s="53"/>
    </row>
    <row r="1476" spans="1:6" ht="28.8" x14ac:dyDescent="0.3">
      <c r="A1476" s="55" t="s">
        <v>335</v>
      </c>
      <c r="B1476" s="56"/>
      <c r="C1476" s="55" t="s">
        <v>487</v>
      </c>
      <c r="D1476" s="56" t="s">
        <v>1230</v>
      </c>
      <c r="E1476" s="118" t="s">
        <v>2916</v>
      </c>
      <c r="F1476" s="119" t="s">
        <v>2922</v>
      </c>
    </row>
    <row r="1477" spans="1:6" x14ac:dyDescent="0.3">
      <c r="A1477" s="35" t="s">
        <v>849</v>
      </c>
      <c r="B1477" s="43"/>
      <c r="C1477" s="44" t="s">
        <v>1356</v>
      </c>
      <c r="D1477" s="29">
        <v>1</v>
      </c>
      <c r="E1477" s="75">
        <v>19.399999999999999</v>
      </c>
      <c r="F1477" s="52">
        <f t="shared" ref="F1477:F1540" si="28">E1477*1.02</f>
        <v>19.788</v>
      </c>
    </row>
    <row r="1478" spans="1:6" x14ac:dyDescent="0.3">
      <c r="A1478" s="35" t="s">
        <v>850</v>
      </c>
      <c r="B1478" s="43"/>
      <c r="C1478" s="44" t="s">
        <v>1357</v>
      </c>
      <c r="D1478" s="29">
        <v>1</v>
      </c>
      <c r="E1478" s="75">
        <v>22.5</v>
      </c>
      <c r="F1478" s="52">
        <f t="shared" si="28"/>
        <v>22.95</v>
      </c>
    </row>
    <row r="1479" spans="1:6" x14ac:dyDescent="0.3">
      <c r="A1479" s="35" t="s">
        <v>2261</v>
      </c>
      <c r="B1479" s="43"/>
      <c r="C1479" s="44" t="s">
        <v>2263</v>
      </c>
      <c r="D1479" s="29">
        <v>1</v>
      </c>
      <c r="E1479" s="75">
        <v>25.1</v>
      </c>
      <c r="F1479" s="52">
        <f t="shared" si="28"/>
        <v>25.602</v>
      </c>
    </row>
    <row r="1480" spans="1:6" x14ac:dyDescent="0.3">
      <c r="A1480" s="35" t="s">
        <v>2262</v>
      </c>
      <c r="B1480" s="43"/>
      <c r="C1480" s="44" t="s">
        <v>2264</v>
      </c>
      <c r="D1480" s="29">
        <v>1</v>
      </c>
      <c r="E1480" s="75">
        <v>27.4</v>
      </c>
      <c r="F1480" s="52">
        <f t="shared" si="28"/>
        <v>27.948</v>
      </c>
    </row>
    <row r="1481" spans="1:6" x14ac:dyDescent="0.3">
      <c r="A1481" s="35" t="s">
        <v>855</v>
      </c>
      <c r="B1481" s="43"/>
      <c r="C1481" s="44" t="s">
        <v>1358</v>
      </c>
      <c r="D1481" s="29">
        <v>1</v>
      </c>
      <c r="E1481" s="75">
        <v>30.2</v>
      </c>
      <c r="F1481" s="52">
        <f t="shared" si="28"/>
        <v>30.803999999999998</v>
      </c>
    </row>
    <row r="1482" spans="1:6" x14ac:dyDescent="0.3">
      <c r="A1482" s="35" t="s">
        <v>851</v>
      </c>
      <c r="B1482" s="43"/>
      <c r="C1482" s="44" t="s">
        <v>1359</v>
      </c>
      <c r="D1482" s="29">
        <v>1</v>
      </c>
      <c r="E1482" s="75">
        <v>32.700000000000003</v>
      </c>
      <c r="F1482" s="52">
        <f t="shared" si="28"/>
        <v>33.354000000000006</v>
      </c>
    </row>
    <row r="1483" spans="1:6" x14ac:dyDescent="0.3">
      <c r="A1483" s="35" t="s">
        <v>852</v>
      </c>
      <c r="B1483" s="43"/>
      <c r="C1483" s="44" t="s">
        <v>1360</v>
      </c>
      <c r="D1483" s="29">
        <v>1</v>
      </c>
      <c r="E1483" s="75">
        <v>32.700000000000003</v>
      </c>
      <c r="F1483" s="52">
        <f t="shared" si="28"/>
        <v>33.354000000000006</v>
      </c>
    </row>
    <row r="1484" spans="1:6" x14ac:dyDescent="0.3">
      <c r="A1484" s="35" t="s">
        <v>853</v>
      </c>
      <c r="B1484" s="43"/>
      <c r="C1484" s="44" t="s">
        <v>1361</v>
      </c>
      <c r="D1484" s="29">
        <v>1</v>
      </c>
      <c r="E1484" s="75">
        <v>35.1</v>
      </c>
      <c r="F1484" s="52">
        <f t="shared" si="28"/>
        <v>35.802</v>
      </c>
    </row>
    <row r="1485" spans="1:6" x14ac:dyDescent="0.3">
      <c r="A1485" s="35" t="s">
        <v>2265</v>
      </c>
      <c r="B1485" s="43"/>
      <c r="C1485" s="44" t="s">
        <v>2267</v>
      </c>
      <c r="D1485" s="29">
        <v>1</v>
      </c>
      <c r="E1485" s="75">
        <v>37.6</v>
      </c>
      <c r="F1485" s="52">
        <f t="shared" si="28"/>
        <v>38.352000000000004</v>
      </c>
    </row>
    <row r="1486" spans="1:6" x14ac:dyDescent="0.3">
      <c r="A1486" s="35" t="s">
        <v>2266</v>
      </c>
      <c r="B1486" s="43"/>
      <c r="C1486" s="44" t="s">
        <v>2268</v>
      </c>
      <c r="D1486" s="29">
        <v>1</v>
      </c>
      <c r="E1486" s="75">
        <v>39.6</v>
      </c>
      <c r="F1486" s="52">
        <f t="shared" si="28"/>
        <v>40.392000000000003</v>
      </c>
    </row>
    <row r="1487" spans="1:6" x14ac:dyDescent="0.3">
      <c r="A1487" s="35" t="s">
        <v>854</v>
      </c>
      <c r="B1487" s="43"/>
      <c r="C1487" s="44" t="s">
        <v>1362</v>
      </c>
      <c r="D1487" s="29">
        <v>1</v>
      </c>
      <c r="E1487" s="75">
        <v>42.9</v>
      </c>
      <c r="F1487" s="52">
        <f t="shared" si="28"/>
        <v>43.758000000000003</v>
      </c>
    </row>
    <row r="1488" spans="1:6" x14ac:dyDescent="0.3">
      <c r="A1488" s="35" t="s">
        <v>856</v>
      </c>
      <c r="B1488" s="43"/>
      <c r="C1488" s="44" t="s">
        <v>1363</v>
      </c>
      <c r="D1488" s="29">
        <v>1</v>
      </c>
      <c r="E1488" s="75">
        <v>45.3</v>
      </c>
      <c r="F1488" s="52">
        <f t="shared" si="28"/>
        <v>46.205999999999996</v>
      </c>
    </row>
    <row r="1489" spans="1:6" x14ac:dyDescent="0.3">
      <c r="A1489" s="35" t="s">
        <v>857</v>
      </c>
      <c r="B1489" s="43"/>
      <c r="C1489" s="44" t="s">
        <v>1364</v>
      </c>
      <c r="D1489" s="29">
        <v>10</v>
      </c>
      <c r="E1489" s="75">
        <v>3.1</v>
      </c>
      <c r="F1489" s="52">
        <f t="shared" si="28"/>
        <v>3.1620000000000004</v>
      </c>
    </row>
    <row r="1490" spans="1:6" x14ac:dyDescent="0.3">
      <c r="A1490" s="35" t="s">
        <v>858</v>
      </c>
      <c r="B1490" s="43"/>
      <c r="C1490" s="44" t="s">
        <v>1365</v>
      </c>
      <c r="D1490" s="29">
        <v>10</v>
      </c>
      <c r="E1490" s="75">
        <v>3.3</v>
      </c>
      <c r="F1490" s="52">
        <f t="shared" si="28"/>
        <v>3.3659999999999997</v>
      </c>
    </row>
    <row r="1491" spans="1:6" x14ac:dyDescent="0.3">
      <c r="A1491" s="35" t="s">
        <v>859</v>
      </c>
      <c r="B1491" s="43"/>
      <c r="C1491" s="44" t="s">
        <v>1366</v>
      </c>
      <c r="D1491" s="29">
        <v>10</v>
      </c>
      <c r="E1491" s="75">
        <v>3.1</v>
      </c>
      <c r="F1491" s="52">
        <f t="shared" si="28"/>
        <v>3.1620000000000004</v>
      </c>
    </row>
    <row r="1492" spans="1:6" x14ac:dyDescent="0.3">
      <c r="A1492" s="41" t="s">
        <v>860</v>
      </c>
      <c r="B1492" s="43"/>
      <c r="C1492" s="44" t="s">
        <v>1376</v>
      </c>
      <c r="D1492" s="29">
        <v>1</v>
      </c>
      <c r="E1492" s="75">
        <v>6</v>
      </c>
      <c r="F1492" s="52">
        <f t="shared" si="28"/>
        <v>6.12</v>
      </c>
    </row>
    <row r="1493" spans="1:6" x14ac:dyDescent="0.3">
      <c r="A1493" s="35" t="s">
        <v>861</v>
      </c>
      <c r="B1493" s="43"/>
      <c r="C1493" s="44" t="s">
        <v>1375</v>
      </c>
      <c r="D1493" s="29">
        <v>1</v>
      </c>
      <c r="E1493" s="75">
        <v>16</v>
      </c>
      <c r="F1493" s="52">
        <f t="shared" si="28"/>
        <v>16.32</v>
      </c>
    </row>
    <row r="1494" spans="1:6" x14ac:dyDescent="0.3">
      <c r="A1494" s="35" t="s">
        <v>862</v>
      </c>
      <c r="B1494" s="43"/>
      <c r="C1494" s="44" t="s">
        <v>1367</v>
      </c>
      <c r="D1494" s="29" t="s">
        <v>2524</v>
      </c>
      <c r="E1494" s="75">
        <v>7</v>
      </c>
      <c r="F1494" s="52">
        <f t="shared" si="28"/>
        <v>7.1400000000000006</v>
      </c>
    </row>
    <row r="1495" spans="1:6" x14ac:dyDescent="0.3">
      <c r="A1495" s="35" t="s">
        <v>863</v>
      </c>
      <c r="B1495" s="43"/>
      <c r="C1495" s="44" t="s">
        <v>1374</v>
      </c>
      <c r="D1495" s="29">
        <v>1</v>
      </c>
      <c r="E1495" s="75">
        <v>114.2</v>
      </c>
      <c r="F1495" s="52">
        <f t="shared" si="28"/>
        <v>116.48400000000001</v>
      </c>
    </row>
    <row r="1496" spans="1:6" x14ac:dyDescent="0.3">
      <c r="A1496" s="35" t="s">
        <v>864</v>
      </c>
      <c r="B1496" s="43"/>
      <c r="C1496" s="44" t="s">
        <v>1373</v>
      </c>
      <c r="D1496" s="29">
        <v>1</v>
      </c>
      <c r="E1496" s="75">
        <v>114.2</v>
      </c>
      <c r="F1496" s="52">
        <f t="shared" si="28"/>
        <v>116.48400000000001</v>
      </c>
    </row>
    <row r="1497" spans="1:6" x14ac:dyDescent="0.3">
      <c r="A1497" s="35" t="s">
        <v>865</v>
      </c>
      <c r="B1497" s="43"/>
      <c r="C1497" s="44" t="s">
        <v>1369</v>
      </c>
      <c r="D1497" s="29">
        <v>1</v>
      </c>
      <c r="E1497" s="75">
        <v>12</v>
      </c>
      <c r="F1497" s="52">
        <f t="shared" si="28"/>
        <v>12.24</v>
      </c>
    </row>
    <row r="1498" spans="1:6" x14ac:dyDescent="0.3">
      <c r="A1498" s="35" t="s">
        <v>866</v>
      </c>
      <c r="B1498" s="43"/>
      <c r="C1498" s="44" t="s">
        <v>1370</v>
      </c>
      <c r="D1498" s="29">
        <v>1</v>
      </c>
      <c r="E1498" s="75">
        <v>15</v>
      </c>
      <c r="F1498" s="52">
        <f t="shared" si="28"/>
        <v>15.3</v>
      </c>
    </row>
    <row r="1499" spans="1:6" x14ac:dyDescent="0.3">
      <c r="A1499" s="35" t="s">
        <v>867</v>
      </c>
      <c r="B1499" s="43"/>
      <c r="C1499" s="44" t="s">
        <v>1371</v>
      </c>
      <c r="D1499" s="29">
        <v>1</v>
      </c>
      <c r="E1499" s="75">
        <v>15</v>
      </c>
      <c r="F1499" s="52">
        <f t="shared" si="28"/>
        <v>15.3</v>
      </c>
    </row>
    <row r="1500" spans="1:6" x14ac:dyDescent="0.3">
      <c r="A1500" s="35" t="s">
        <v>868</v>
      </c>
      <c r="B1500" s="43"/>
      <c r="C1500" s="44" t="s">
        <v>1372</v>
      </c>
      <c r="D1500" s="29">
        <v>1</v>
      </c>
      <c r="E1500" s="75">
        <v>15</v>
      </c>
      <c r="F1500" s="52">
        <f t="shared" si="28"/>
        <v>15.3</v>
      </c>
    </row>
    <row r="1501" spans="1:6" x14ac:dyDescent="0.3">
      <c r="A1501" s="41" t="s">
        <v>869</v>
      </c>
      <c r="B1501" s="43"/>
      <c r="C1501" s="44" t="s">
        <v>1368</v>
      </c>
      <c r="D1501" s="29">
        <v>1</v>
      </c>
      <c r="E1501" s="75">
        <v>4.4000000000000004</v>
      </c>
      <c r="F1501" s="52">
        <f t="shared" si="28"/>
        <v>4.4880000000000004</v>
      </c>
    </row>
    <row r="1502" spans="1:6" x14ac:dyDescent="0.3">
      <c r="E1502" s="67"/>
      <c r="F1502" s="53"/>
    </row>
    <row r="1503" spans="1:6" ht="22.2" x14ac:dyDescent="0.35">
      <c r="A1503" s="2" t="s">
        <v>824</v>
      </c>
      <c r="C1503" s="4"/>
      <c r="E1503" s="67"/>
      <c r="F1503" s="53"/>
    </row>
    <row r="1504" spans="1:6" ht="22.8" x14ac:dyDescent="0.4">
      <c r="A1504" s="2" t="s">
        <v>724</v>
      </c>
      <c r="B1504" s="2"/>
      <c r="C1504" s="2"/>
      <c r="D1504" s="2"/>
      <c r="E1504" s="67"/>
      <c r="F1504" s="53"/>
    </row>
    <row r="1505" spans="1:6" x14ac:dyDescent="0.3">
      <c r="E1505" s="67"/>
      <c r="F1505" s="53"/>
    </row>
    <row r="1506" spans="1:6" ht="28.8" x14ac:dyDescent="0.3">
      <c r="A1506" s="55" t="s">
        <v>335</v>
      </c>
      <c r="B1506" s="56"/>
      <c r="C1506" s="55" t="s">
        <v>487</v>
      </c>
      <c r="D1506" s="56" t="s">
        <v>1230</v>
      </c>
      <c r="E1506" s="118" t="s">
        <v>2916</v>
      </c>
      <c r="F1506" s="119" t="s">
        <v>2922</v>
      </c>
    </row>
    <row r="1507" spans="1:6" x14ac:dyDescent="0.3">
      <c r="A1507" s="35" t="s">
        <v>871</v>
      </c>
      <c r="B1507" s="43"/>
      <c r="C1507" s="44" t="s">
        <v>1356</v>
      </c>
      <c r="D1507" s="29">
        <v>1</v>
      </c>
      <c r="E1507" s="75">
        <v>19.600000000000001</v>
      </c>
      <c r="F1507" s="52">
        <f t="shared" si="28"/>
        <v>19.992000000000001</v>
      </c>
    </row>
    <row r="1508" spans="1:6" x14ac:dyDescent="0.3">
      <c r="A1508" s="35" t="s">
        <v>873</v>
      </c>
      <c r="B1508" s="43"/>
      <c r="C1508" s="44" t="s">
        <v>1357</v>
      </c>
      <c r="D1508" s="29">
        <v>1</v>
      </c>
      <c r="E1508" s="75">
        <v>22.7</v>
      </c>
      <c r="F1508" s="52">
        <f t="shared" si="28"/>
        <v>23.154</v>
      </c>
    </row>
    <row r="1509" spans="1:6" x14ac:dyDescent="0.3">
      <c r="A1509" s="35" t="s">
        <v>874</v>
      </c>
      <c r="B1509" s="43"/>
      <c r="C1509" s="44" t="s">
        <v>1358</v>
      </c>
      <c r="D1509" s="29">
        <v>1</v>
      </c>
      <c r="E1509" s="75">
        <v>30.5</v>
      </c>
      <c r="F1509" s="52">
        <f t="shared" si="28"/>
        <v>31.11</v>
      </c>
    </row>
    <row r="1510" spans="1:6" x14ac:dyDescent="0.3">
      <c r="A1510" s="35" t="s">
        <v>872</v>
      </c>
      <c r="B1510" s="43"/>
      <c r="C1510" s="44" t="s">
        <v>1359</v>
      </c>
      <c r="D1510" s="29">
        <v>1</v>
      </c>
      <c r="E1510" s="75">
        <v>33</v>
      </c>
      <c r="F1510" s="52">
        <f t="shared" si="28"/>
        <v>33.660000000000004</v>
      </c>
    </row>
    <row r="1511" spans="1:6" x14ac:dyDescent="0.3">
      <c r="A1511" s="35" t="s">
        <v>875</v>
      </c>
      <c r="B1511" s="43"/>
      <c r="C1511" s="44" t="s">
        <v>1380</v>
      </c>
      <c r="D1511" s="29">
        <v>1</v>
      </c>
      <c r="E1511" s="75">
        <v>3.1</v>
      </c>
      <c r="F1511" s="52">
        <f t="shared" si="28"/>
        <v>3.1620000000000004</v>
      </c>
    </row>
    <row r="1512" spans="1:6" ht="15" customHeight="1" x14ac:dyDescent="0.3">
      <c r="A1512" s="35" t="s">
        <v>876</v>
      </c>
      <c r="B1512" s="43"/>
      <c r="C1512" s="44" t="s">
        <v>1381</v>
      </c>
      <c r="D1512" s="29">
        <v>1</v>
      </c>
      <c r="E1512" s="75">
        <v>3.3</v>
      </c>
      <c r="F1512" s="52">
        <f t="shared" si="28"/>
        <v>3.3659999999999997</v>
      </c>
    </row>
    <row r="1513" spans="1:6" ht="15" customHeight="1" x14ac:dyDescent="0.3">
      <c r="A1513" s="41" t="s">
        <v>860</v>
      </c>
      <c r="B1513" s="43"/>
      <c r="C1513" s="44" t="s">
        <v>1376</v>
      </c>
      <c r="D1513" s="29">
        <v>1</v>
      </c>
      <c r="E1513" s="75">
        <v>6</v>
      </c>
      <c r="F1513" s="52">
        <f t="shared" si="28"/>
        <v>6.12</v>
      </c>
    </row>
    <row r="1514" spans="1:6" ht="15.75" customHeight="1" x14ac:dyDescent="0.3">
      <c r="A1514" s="41" t="s">
        <v>877</v>
      </c>
      <c r="B1514" s="43"/>
      <c r="C1514" s="44" t="s">
        <v>1377</v>
      </c>
      <c r="D1514" s="29">
        <v>1</v>
      </c>
      <c r="E1514" s="75">
        <v>15.9</v>
      </c>
      <c r="F1514" s="52">
        <f t="shared" si="28"/>
        <v>16.218</v>
      </c>
    </row>
    <row r="1515" spans="1:6" ht="15" customHeight="1" x14ac:dyDescent="0.3">
      <c r="A1515" s="41" t="s">
        <v>878</v>
      </c>
      <c r="B1515" s="43"/>
      <c r="C1515" s="44" t="s">
        <v>1378</v>
      </c>
      <c r="D1515" s="29">
        <v>1</v>
      </c>
      <c r="E1515" s="75">
        <v>6.2</v>
      </c>
      <c r="F1515" s="52">
        <f t="shared" si="28"/>
        <v>6.3240000000000007</v>
      </c>
    </row>
    <row r="1516" spans="1:6" ht="15" customHeight="1" x14ac:dyDescent="0.3">
      <c r="A1516" s="35" t="s">
        <v>863</v>
      </c>
      <c r="B1516" s="43"/>
      <c r="C1516" s="44" t="s">
        <v>1374</v>
      </c>
      <c r="D1516" s="29">
        <v>1</v>
      </c>
      <c r="E1516" s="75">
        <v>114.2</v>
      </c>
      <c r="F1516" s="52">
        <f t="shared" si="28"/>
        <v>116.48400000000001</v>
      </c>
    </row>
    <row r="1517" spans="1:6" ht="15" customHeight="1" x14ac:dyDescent="0.3">
      <c r="A1517" s="35" t="s">
        <v>864</v>
      </c>
      <c r="B1517" s="43"/>
      <c r="C1517" s="44" t="s">
        <v>1373</v>
      </c>
      <c r="D1517" s="29">
        <v>1</v>
      </c>
      <c r="E1517" s="75">
        <v>114.2</v>
      </c>
      <c r="F1517" s="52">
        <f t="shared" si="28"/>
        <v>116.48400000000001</v>
      </c>
    </row>
    <row r="1518" spans="1:6" ht="15" customHeight="1" x14ac:dyDescent="0.3">
      <c r="A1518" s="35" t="s">
        <v>865</v>
      </c>
      <c r="B1518" s="43"/>
      <c r="C1518" s="44" t="s">
        <v>1369</v>
      </c>
      <c r="D1518" s="29">
        <v>1</v>
      </c>
      <c r="E1518" s="75">
        <v>12</v>
      </c>
      <c r="F1518" s="52">
        <f t="shared" si="28"/>
        <v>12.24</v>
      </c>
    </row>
    <row r="1519" spans="1:6" ht="15" customHeight="1" x14ac:dyDescent="0.3">
      <c r="A1519" s="35" t="s">
        <v>879</v>
      </c>
      <c r="B1519" s="43"/>
      <c r="C1519" s="44" t="s">
        <v>1370</v>
      </c>
      <c r="D1519" s="29">
        <v>1</v>
      </c>
      <c r="E1519" s="75">
        <v>15</v>
      </c>
      <c r="F1519" s="52">
        <f t="shared" si="28"/>
        <v>15.3</v>
      </c>
    </row>
    <row r="1520" spans="1:6" ht="15" customHeight="1" x14ac:dyDescent="0.3">
      <c r="A1520" s="35" t="s">
        <v>866</v>
      </c>
      <c r="B1520" s="43"/>
      <c r="C1520" s="44" t="s">
        <v>1371</v>
      </c>
      <c r="D1520" s="29">
        <v>1</v>
      </c>
      <c r="E1520" s="75">
        <v>15</v>
      </c>
      <c r="F1520" s="52">
        <f t="shared" si="28"/>
        <v>15.3</v>
      </c>
    </row>
    <row r="1521" spans="1:6" ht="15" customHeight="1" x14ac:dyDescent="0.3">
      <c r="A1521" s="35" t="s">
        <v>880</v>
      </c>
      <c r="B1521" s="43"/>
      <c r="C1521" s="44" t="s">
        <v>1372</v>
      </c>
      <c r="D1521" s="29">
        <v>1</v>
      </c>
      <c r="E1521" s="75">
        <v>17</v>
      </c>
      <c r="F1521" s="52">
        <f t="shared" si="28"/>
        <v>17.34</v>
      </c>
    </row>
    <row r="1522" spans="1:6" ht="15" customHeight="1" x14ac:dyDescent="0.3">
      <c r="A1522" s="41" t="s">
        <v>881</v>
      </c>
      <c r="B1522" s="43"/>
      <c r="C1522" s="44" t="s">
        <v>1379</v>
      </c>
      <c r="D1522" s="29">
        <v>1</v>
      </c>
      <c r="E1522" s="75">
        <v>4.4000000000000004</v>
      </c>
      <c r="F1522" s="52">
        <f t="shared" si="28"/>
        <v>4.4880000000000004</v>
      </c>
    </row>
    <row r="1523" spans="1:6" ht="15" customHeight="1" x14ac:dyDescent="0.3">
      <c r="E1523" s="67"/>
      <c r="F1523" s="53"/>
    </row>
    <row r="1524" spans="1:6" ht="15" customHeight="1" x14ac:dyDescent="0.35">
      <c r="A1524" s="2" t="s">
        <v>824</v>
      </c>
      <c r="C1524" s="4"/>
      <c r="E1524" s="67"/>
      <c r="F1524" s="53"/>
    </row>
    <row r="1525" spans="1:6" ht="38.25" customHeight="1" x14ac:dyDescent="0.4">
      <c r="A1525" s="2" t="s">
        <v>737</v>
      </c>
      <c r="B1525" s="2"/>
      <c r="C1525" s="2"/>
      <c r="D1525" s="2"/>
      <c r="E1525" s="67"/>
      <c r="F1525" s="53"/>
    </row>
    <row r="1526" spans="1:6" x14ac:dyDescent="0.3">
      <c r="E1526" s="67"/>
      <c r="F1526" s="53"/>
    </row>
    <row r="1527" spans="1:6" ht="28.8" x14ac:dyDescent="0.3">
      <c r="A1527" s="55" t="s">
        <v>335</v>
      </c>
      <c r="B1527" s="56"/>
      <c r="C1527" s="55" t="s">
        <v>487</v>
      </c>
      <c r="D1527" s="56" t="s">
        <v>1230</v>
      </c>
      <c r="E1527" s="118" t="s">
        <v>2916</v>
      </c>
      <c r="F1527" s="119" t="s">
        <v>2922</v>
      </c>
    </row>
    <row r="1528" spans="1:6" x14ac:dyDescent="0.3">
      <c r="A1528" s="41" t="s">
        <v>882</v>
      </c>
      <c r="B1528" s="43"/>
      <c r="C1528" s="44" t="s">
        <v>1382</v>
      </c>
      <c r="D1528" s="29">
        <v>1</v>
      </c>
      <c r="E1528" s="75">
        <v>6.2</v>
      </c>
      <c r="F1528" s="52">
        <f t="shared" si="28"/>
        <v>6.3240000000000007</v>
      </c>
    </row>
    <row r="1529" spans="1:6" ht="15" customHeight="1" x14ac:dyDescent="0.3">
      <c r="A1529" s="41" t="s">
        <v>883</v>
      </c>
      <c r="B1529" s="43"/>
      <c r="C1529" s="44" t="s">
        <v>1383</v>
      </c>
      <c r="D1529" s="29">
        <v>10</v>
      </c>
      <c r="E1529" s="75">
        <v>3.15</v>
      </c>
      <c r="F1529" s="52">
        <f t="shared" si="28"/>
        <v>3.2130000000000001</v>
      </c>
    </row>
    <row r="1530" spans="1:6" ht="15" customHeight="1" x14ac:dyDescent="0.3">
      <c r="A1530" s="41" t="s">
        <v>884</v>
      </c>
      <c r="B1530" s="43"/>
      <c r="C1530" s="44" t="s">
        <v>1384</v>
      </c>
      <c r="D1530" s="29">
        <v>10</v>
      </c>
      <c r="E1530" s="75">
        <v>3.6</v>
      </c>
      <c r="F1530" s="52">
        <f t="shared" si="28"/>
        <v>3.6720000000000002</v>
      </c>
    </row>
    <row r="1531" spans="1:6" ht="15" customHeight="1" x14ac:dyDescent="0.3">
      <c r="A1531" s="41" t="s">
        <v>860</v>
      </c>
      <c r="B1531" s="43"/>
      <c r="C1531" s="44" t="s">
        <v>1376</v>
      </c>
      <c r="D1531" s="29">
        <v>1</v>
      </c>
      <c r="E1531" s="75">
        <v>6</v>
      </c>
      <c r="F1531" s="52">
        <f t="shared" si="28"/>
        <v>6.12</v>
      </c>
    </row>
    <row r="1532" spans="1:6" ht="15.75" customHeight="1" x14ac:dyDescent="0.3">
      <c r="A1532" s="35" t="s">
        <v>885</v>
      </c>
      <c r="B1532" s="43"/>
      <c r="C1532" s="44" t="s">
        <v>1385</v>
      </c>
      <c r="D1532" s="29">
        <v>1</v>
      </c>
      <c r="E1532" s="75">
        <v>17</v>
      </c>
      <c r="F1532" s="52">
        <f t="shared" si="28"/>
        <v>17.34</v>
      </c>
    </row>
    <row r="1533" spans="1:6" ht="15" customHeight="1" x14ac:dyDescent="0.3">
      <c r="A1533" s="41" t="s">
        <v>878</v>
      </c>
      <c r="B1533" s="43"/>
      <c r="C1533" s="44" t="s">
        <v>1378</v>
      </c>
      <c r="D1533" s="29">
        <v>1</v>
      </c>
      <c r="E1533" s="75">
        <v>6.2</v>
      </c>
      <c r="F1533" s="52">
        <f t="shared" si="28"/>
        <v>6.3240000000000007</v>
      </c>
    </row>
    <row r="1534" spans="1:6" ht="38.25" customHeight="1" x14ac:dyDescent="0.3">
      <c r="A1534" s="35" t="s">
        <v>886</v>
      </c>
      <c r="B1534" s="43"/>
      <c r="C1534" s="44" t="s">
        <v>1374</v>
      </c>
      <c r="D1534" s="29">
        <v>1</v>
      </c>
      <c r="E1534" s="75">
        <v>114.2</v>
      </c>
      <c r="F1534" s="52">
        <f t="shared" si="28"/>
        <v>116.48400000000001</v>
      </c>
    </row>
    <row r="1535" spans="1:6" ht="15" customHeight="1" x14ac:dyDescent="0.3">
      <c r="A1535" s="35" t="s">
        <v>887</v>
      </c>
      <c r="B1535" s="43"/>
      <c r="C1535" s="44" t="s">
        <v>1373</v>
      </c>
      <c r="D1535" s="29">
        <v>1</v>
      </c>
      <c r="E1535" s="75">
        <v>114.2</v>
      </c>
      <c r="F1535" s="52">
        <f t="shared" si="28"/>
        <v>116.48400000000001</v>
      </c>
    </row>
    <row r="1536" spans="1:6" ht="38.25" customHeight="1" x14ac:dyDescent="0.3">
      <c r="A1536" s="35" t="s">
        <v>888</v>
      </c>
      <c r="B1536" s="43"/>
      <c r="C1536" s="44" t="s">
        <v>1369</v>
      </c>
      <c r="D1536" s="29">
        <v>1</v>
      </c>
      <c r="E1536" s="75">
        <v>12</v>
      </c>
      <c r="F1536" s="52">
        <f t="shared" si="28"/>
        <v>12.24</v>
      </c>
    </row>
    <row r="1537" spans="1:6" x14ac:dyDescent="0.3">
      <c r="A1537" s="35" t="s">
        <v>889</v>
      </c>
      <c r="B1537" s="43"/>
      <c r="C1537" s="44" t="s">
        <v>1370</v>
      </c>
      <c r="D1537" s="29">
        <v>1</v>
      </c>
      <c r="E1537" s="75">
        <v>15</v>
      </c>
      <c r="F1537" s="52">
        <f t="shared" si="28"/>
        <v>15.3</v>
      </c>
    </row>
    <row r="1538" spans="1:6" x14ac:dyDescent="0.3">
      <c r="A1538" s="35" t="s">
        <v>890</v>
      </c>
      <c r="B1538" s="43"/>
      <c r="C1538" s="44" t="s">
        <v>1371</v>
      </c>
      <c r="D1538" s="29">
        <v>1</v>
      </c>
      <c r="E1538" s="75">
        <v>15</v>
      </c>
      <c r="F1538" s="52">
        <f t="shared" si="28"/>
        <v>15.3</v>
      </c>
    </row>
    <row r="1539" spans="1:6" x14ac:dyDescent="0.3">
      <c r="A1539" s="35" t="s">
        <v>891</v>
      </c>
      <c r="B1539" s="43"/>
      <c r="C1539" s="44" t="s">
        <v>1372</v>
      </c>
      <c r="D1539" s="29">
        <v>1</v>
      </c>
      <c r="E1539" s="75">
        <v>17</v>
      </c>
      <c r="F1539" s="52">
        <f t="shared" si="28"/>
        <v>17.34</v>
      </c>
    </row>
    <row r="1540" spans="1:6" x14ac:dyDescent="0.3">
      <c r="A1540" s="41" t="s">
        <v>892</v>
      </c>
      <c r="B1540" s="43"/>
      <c r="C1540" s="44" t="s">
        <v>1386</v>
      </c>
      <c r="D1540" s="29">
        <v>1</v>
      </c>
      <c r="E1540" s="75">
        <v>45.8</v>
      </c>
      <c r="F1540" s="52">
        <f t="shared" si="28"/>
        <v>46.716000000000001</v>
      </c>
    </row>
    <row r="1541" spans="1:6" x14ac:dyDescent="0.3">
      <c r="E1541" s="67"/>
      <c r="F1541" s="53"/>
    </row>
    <row r="1542" spans="1:6" ht="22.2" x14ac:dyDescent="0.35">
      <c r="A1542" s="2" t="s">
        <v>824</v>
      </c>
      <c r="C1542" s="4"/>
      <c r="E1542" s="67"/>
      <c r="F1542" s="53"/>
    </row>
    <row r="1543" spans="1:6" ht="22.8" x14ac:dyDescent="0.4">
      <c r="A1543" s="2" t="s">
        <v>748</v>
      </c>
      <c r="B1543" s="2"/>
      <c r="C1543" s="2"/>
      <c r="D1543" s="2"/>
      <c r="E1543" s="67"/>
      <c r="F1543" s="53"/>
    </row>
    <row r="1544" spans="1:6" x14ac:dyDescent="0.3">
      <c r="E1544" s="67"/>
      <c r="F1544" s="53"/>
    </row>
    <row r="1545" spans="1:6" ht="28.8" x14ac:dyDescent="0.3">
      <c r="A1545" s="55" t="s">
        <v>335</v>
      </c>
      <c r="B1545" s="56"/>
      <c r="C1545" s="55" t="s">
        <v>487</v>
      </c>
      <c r="D1545" s="56" t="s">
        <v>1230</v>
      </c>
      <c r="E1545" s="118" t="s">
        <v>2916</v>
      </c>
      <c r="F1545" s="119" t="s">
        <v>2922</v>
      </c>
    </row>
    <row r="1546" spans="1:6" x14ac:dyDescent="0.3">
      <c r="A1546" s="41" t="s">
        <v>893</v>
      </c>
      <c r="B1546" s="43"/>
      <c r="C1546" s="44" t="s">
        <v>1387</v>
      </c>
      <c r="D1546" s="29">
        <v>10</v>
      </c>
      <c r="E1546" s="75">
        <v>3.15</v>
      </c>
      <c r="F1546" s="52">
        <f t="shared" ref="F1546:F1604" si="29">E1546*1.02</f>
        <v>3.2130000000000001</v>
      </c>
    </row>
    <row r="1547" spans="1:6" x14ac:dyDescent="0.3">
      <c r="A1547" s="35" t="s">
        <v>894</v>
      </c>
      <c r="B1547" s="43"/>
      <c r="C1547" s="44" t="s">
        <v>1388</v>
      </c>
      <c r="D1547" s="29">
        <v>1</v>
      </c>
      <c r="E1547" s="75">
        <v>45.8</v>
      </c>
      <c r="F1547" s="52">
        <f t="shared" si="29"/>
        <v>46.716000000000001</v>
      </c>
    </row>
    <row r="1548" spans="1:6" x14ac:dyDescent="0.3">
      <c r="A1548" s="35" t="s">
        <v>895</v>
      </c>
      <c r="B1548" s="43"/>
      <c r="C1548" s="44" t="s">
        <v>1389</v>
      </c>
      <c r="D1548" s="29">
        <v>1</v>
      </c>
      <c r="E1548" s="75">
        <v>45.8</v>
      </c>
      <c r="F1548" s="52">
        <f t="shared" si="29"/>
        <v>46.716000000000001</v>
      </c>
    </row>
    <row r="1549" spans="1:6" x14ac:dyDescent="0.3">
      <c r="E1549" s="67"/>
      <c r="F1549" s="53"/>
    </row>
    <row r="1550" spans="1:6" ht="22.2" x14ac:dyDescent="0.35">
      <c r="A1550" s="2" t="s">
        <v>824</v>
      </c>
      <c r="C1550" s="4"/>
      <c r="E1550" s="67"/>
      <c r="F1550" s="53"/>
    </row>
    <row r="1551" spans="1:6" ht="22.8" x14ac:dyDescent="0.4">
      <c r="A1551" s="2" t="s">
        <v>896</v>
      </c>
      <c r="B1551" s="2"/>
      <c r="C1551" s="2"/>
      <c r="D1551" s="2"/>
      <c r="E1551" s="67"/>
      <c r="F1551" s="53"/>
    </row>
    <row r="1552" spans="1:6" x14ac:dyDescent="0.3">
      <c r="E1552" s="67"/>
      <c r="F1552" s="53"/>
    </row>
    <row r="1553" spans="1:6" ht="28.8" x14ac:dyDescent="0.3">
      <c r="A1553" s="55" t="s">
        <v>335</v>
      </c>
      <c r="B1553" s="56"/>
      <c r="C1553" s="55" t="s">
        <v>487</v>
      </c>
      <c r="D1553" s="56" t="s">
        <v>1230</v>
      </c>
      <c r="E1553" s="118" t="s">
        <v>2916</v>
      </c>
      <c r="F1553" s="119" t="s">
        <v>2922</v>
      </c>
    </row>
    <row r="1554" spans="1:6" x14ac:dyDescent="0.3">
      <c r="A1554" s="41" t="s">
        <v>860</v>
      </c>
      <c r="B1554" s="43"/>
      <c r="C1554" s="44" t="s">
        <v>1376</v>
      </c>
      <c r="D1554" s="29">
        <v>1</v>
      </c>
      <c r="E1554" s="75">
        <v>6</v>
      </c>
      <c r="F1554" s="52">
        <f t="shared" si="29"/>
        <v>6.12</v>
      </c>
    </row>
    <row r="1555" spans="1:6" x14ac:dyDescent="0.3">
      <c r="A1555" s="35" t="s">
        <v>897</v>
      </c>
      <c r="B1555" s="43"/>
      <c r="C1555" s="44" t="s">
        <v>1390</v>
      </c>
      <c r="D1555" s="29">
        <v>1</v>
      </c>
      <c r="E1555" s="75">
        <v>17</v>
      </c>
      <c r="F1555" s="52">
        <f t="shared" si="29"/>
        <v>17.34</v>
      </c>
    </row>
    <row r="1556" spans="1:6" x14ac:dyDescent="0.3">
      <c r="A1556" s="35" t="s">
        <v>898</v>
      </c>
      <c r="B1556" s="43"/>
      <c r="C1556" s="44" t="s">
        <v>1391</v>
      </c>
      <c r="D1556" s="29">
        <v>1</v>
      </c>
      <c r="E1556" s="75">
        <v>17</v>
      </c>
      <c r="F1556" s="52">
        <f t="shared" si="29"/>
        <v>17.34</v>
      </c>
    </row>
    <row r="1557" spans="1:6" x14ac:dyDescent="0.3">
      <c r="A1557" s="35" t="s">
        <v>899</v>
      </c>
      <c r="B1557" s="43"/>
      <c r="C1557" s="44" t="s">
        <v>1390</v>
      </c>
      <c r="D1557" s="29">
        <v>1</v>
      </c>
      <c r="E1557" s="75">
        <v>17</v>
      </c>
      <c r="F1557" s="52">
        <f t="shared" si="29"/>
        <v>17.34</v>
      </c>
    </row>
    <row r="1558" spans="1:6" x14ac:dyDescent="0.3">
      <c r="A1558" s="35" t="s">
        <v>900</v>
      </c>
      <c r="B1558" s="43"/>
      <c r="C1558" s="44" t="s">
        <v>1391</v>
      </c>
      <c r="D1558" s="29">
        <v>1</v>
      </c>
      <c r="E1558" s="75">
        <v>17</v>
      </c>
      <c r="F1558" s="52">
        <f t="shared" si="29"/>
        <v>17.34</v>
      </c>
    </row>
    <row r="1559" spans="1:6" x14ac:dyDescent="0.3">
      <c r="A1559" s="35" t="s">
        <v>863</v>
      </c>
      <c r="B1559" s="43"/>
      <c r="C1559" s="44" t="s">
        <v>1374</v>
      </c>
      <c r="D1559" s="29">
        <v>1</v>
      </c>
      <c r="E1559" s="75">
        <v>114.2</v>
      </c>
      <c r="F1559" s="52">
        <f t="shared" si="29"/>
        <v>116.48400000000001</v>
      </c>
    </row>
    <row r="1560" spans="1:6" x14ac:dyDescent="0.3">
      <c r="A1560" s="35" t="s">
        <v>864</v>
      </c>
      <c r="B1560" s="43"/>
      <c r="C1560" s="44" t="s">
        <v>1373</v>
      </c>
      <c r="D1560" s="29">
        <v>1</v>
      </c>
      <c r="E1560" s="75">
        <v>114.2</v>
      </c>
      <c r="F1560" s="52">
        <f t="shared" si="29"/>
        <v>116.48400000000001</v>
      </c>
    </row>
    <row r="1561" spans="1:6" x14ac:dyDescent="0.3">
      <c r="A1561" s="35" t="s">
        <v>865</v>
      </c>
      <c r="B1561" s="43"/>
      <c r="C1561" s="44" t="s">
        <v>1369</v>
      </c>
      <c r="D1561" s="29">
        <v>1</v>
      </c>
      <c r="E1561" s="75">
        <v>12</v>
      </c>
      <c r="F1561" s="52">
        <f t="shared" si="29"/>
        <v>12.24</v>
      </c>
    </row>
    <row r="1562" spans="1:6" x14ac:dyDescent="0.3">
      <c r="A1562" s="35" t="s">
        <v>866</v>
      </c>
      <c r="B1562" s="43"/>
      <c r="C1562" s="44" t="s">
        <v>1370</v>
      </c>
      <c r="D1562" s="29">
        <v>1</v>
      </c>
      <c r="E1562" s="75">
        <v>15</v>
      </c>
      <c r="F1562" s="52">
        <f t="shared" si="29"/>
        <v>15.3</v>
      </c>
    </row>
    <row r="1563" spans="1:6" x14ac:dyDescent="0.3">
      <c r="A1563" s="35" t="s">
        <v>867</v>
      </c>
      <c r="B1563" s="43"/>
      <c r="C1563" s="44" t="s">
        <v>1371</v>
      </c>
      <c r="D1563" s="29">
        <v>1</v>
      </c>
      <c r="E1563" s="75">
        <v>17</v>
      </c>
      <c r="F1563" s="52">
        <f t="shared" si="29"/>
        <v>17.34</v>
      </c>
    </row>
    <row r="1564" spans="1:6" x14ac:dyDescent="0.3">
      <c r="A1564" s="35" t="s">
        <v>868</v>
      </c>
      <c r="B1564" s="43"/>
      <c r="C1564" s="44" t="s">
        <v>1372</v>
      </c>
      <c r="D1564" s="29">
        <v>1</v>
      </c>
      <c r="E1564" s="75">
        <v>17</v>
      </c>
      <c r="F1564" s="52">
        <f t="shared" si="29"/>
        <v>17.34</v>
      </c>
    </row>
    <row r="1565" spans="1:6" x14ac:dyDescent="0.3">
      <c r="A1565" s="98" t="s">
        <v>2913</v>
      </c>
      <c r="B1565" s="99"/>
      <c r="C1565" s="100" t="s">
        <v>1391</v>
      </c>
      <c r="D1565" s="84">
        <v>1</v>
      </c>
      <c r="E1565" s="90">
        <v>23</v>
      </c>
      <c r="F1565" s="52">
        <f t="shared" si="29"/>
        <v>23.46</v>
      </c>
    </row>
    <row r="1566" spans="1:6" x14ac:dyDescent="0.3">
      <c r="A1566" s="98" t="s">
        <v>2914</v>
      </c>
      <c r="B1566" s="99"/>
      <c r="C1566" s="100" t="s">
        <v>2915</v>
      </c>
      <c r="D1566" s="84">
        <v>1</v>
      </c>
      <c r="E1566" s="90">
        <v>27</v>
      </c>
      <c r="F1566" s="52">
        <f t="shared" si="29"/>
        <v>27.54</v>
      </c>
    </row>
    <row r="1567" spans="1:6" x14ac:dyDescent="0.3">
      <c r="A1567" s="14"/>
      <c r="B1567" s="13"/>
      <c r="C1567" s="15"/>
      <c r="D1567" s="10"/>
      <c r="E1567" s="67"/>
      <c r="F1567" s="53"/>
    </row>
    <row r="1568" spans="1:6" ht="22.2" x14ac:dyDescent="0.35">
      <c r="A1568" s="2" t="s">
        <v>1776</v>
      </c>
      <c r="B1568" s="2"/>
      <c r="C1568" s="2"/>
      <c r="D1568" s="2"/>
      <c r="E1568" s="67"/>
      <c r="F1568" s="53"/>
    </row>
    <row r="1569" spans="1:6" x14ac:dyDescent="0.3">
      <c r="E1569" s="67"/>
      <c r="F1569" s="53"/>
    </row>
    <row r="1570" spans="1:6" ht="28.8" x14ac:dyDescent="0.3">
      <c r="A1570" s="55" t="s">
        <v>335</v>
      </c>
      <c r="B1570" s="56"/>
      <c r="C1570" s="55" t="s">
        <v>487</v>
      </c>
      <c r="D1570" s="56" t="s">
        <v>1230</v>
      </c>
      <c r="E1570" s="118" t="s">
        <v>2916</v>
      </c>
      <c r="F1570" s="119" t="s">
        <v>2922</v>
      </c>
    </row>
    <row r="1571" spans="1:6" x14ac:dyDescent="0.3">
      <c r="A1571" s="35" t="s">
        <v>901</v>
      </c>
      <c r="B1571" s="43"/>
      <c r="C1571" s="47" t="s">
        <v>1399</v>
      </c>
      <c r="D1571" s="29">
        <v>1</v>
      </c>
      <c r="E1571" s="75">
        <v>34</v>
      </c>
      <c r="F1571" s="52">
        <f t="shared" si="29"/>
        <v>34.68</v>
      </c>
    </row>
    <row r="1572" spans="1:6" x14ac:dyDescent="0.3">
      <c r="A1572" s="35" t="s">
        <v>902</v>
      </c>
      <c r="B1572" s="43"/>
      <c r="C1572" s="47" t="s">
        <v>1399</v>
      </c>
      <c r="D1572" s="29">
        <v>1</v>
      </c>
      <c r="E1572" s="75">
        <v>34</v>
      </c>
      <c r="F1572" s="52">
        <f t="shared" si="29"/>
        <v>34.68</v>
      </c>
    </row>
    <row r="1573" spans="1:6" x14ac:dyDescent="0.3">
      <c r="A1573" s="35" t="s">
        <v>903</v>
      </c>
      <c r="B1573" s="43"/>
      <c r="C1573" s="47" t="s">
        <v>1399</v>
      </c>
      <c r="D1573" s="29">
        <v>1</v>
      </c>
      <c r="E1573" s="75">
        <v>34</v>
      </c>
      <c r="F1573" s="52">
        <f t="shared" si="29"/>
        <v>34.68</v>
      </c>
    </row>
    <row r="1574" spans="1:6" x14ac:dyDescent="0.3">
      <c r="A1574" s="35" t="s">
        <v>904</v>
      </c>
      <c r="B1574" s="43"/>
      <c r="C1574" s="47" t="s">
        <v>1399</v>
      </c>
      <c r="D1574" s="29">
        <v>1</v>
      </c>
      <c r="E1574" s="75">
        <v>34</v>
      </c>
      <c r="F1574" s="52">
        <f t="shared" si="29"/>
        <v>34.68</v>
      </c>
    </row>
    <row r="1575" spans="1:6" x14ac:dyDescent="0.3">
      <c r="A1575" s="35" t="s">
        <v>905</v>
      </c>
      <c r="B1575" s="43"/>
      <c r="C1575" s="47" t="s">
        <v>1400</v>
      </c>
      <c r="D1575" s="29">
        <v>1</v>
      </c>
      <c r="E1575" s="75">
        <v>27</v>
      </c>
      <c r="F1575" s="52">
        <f t="shared" si="29"/>
        <v>27.54</v>
      </c>
    </row>
    <row r="1576" spans="1:6" x14ac:dyDescent="0.3">
      <c r="A1576" s="35" t="s">
        <v>906</v>
      </c>
      <c r="B1576" s="43"/>
      <c r="C1576" s="47" t="s">
        <v>1400</v>
      </c>
      <c r="D1576" s="29">
        <v>1</v>
      </c>
      <c r="E1576" s="75">
        <v>27</v>
      </c>
      <c r="F1576" s="52">
        <f t="shared" si="29"/>
        <v>27.54</v>
      </c>
    </row>
    <row r="1577" spans="1:6" x14ac:dyDescent="0.3">
      <c r="A1577" s="35" t="s">
        <v>907</v>
      </c>
      <c r="B1577" s="43"/>
      <c r="C1577" s="47" t="s">
        <v>1400</v>
      </c>
      <c r="D1577" s="29">
        <v>1</v>
      </c>
      <c r="E1577" s="75">
        <v>27</v>
      </c>
      <c r="F1577" s="52">
        <f t="shared" si="29"/>
        <v>27.54</v>
      </c>
    </row>
    <row r="1578" spans="1:6" x14ac:dyDescent="0.3">
      <c r="A1578" s="35" t="s">
        <v>908</v>
      </c>
      <c r="B1578" s="43"/>
      <c r="C1578" s="47" t="s">
        <v>1400</v>
      </c>
      <c r="D1578" s="29">
        <v>1</v>
      </c>
      <c r="E1578" s="75">
        <v>27</v>
      </c>
      <c r="F1578" s="52">
        <f t="shared" si="29"/>
        <v>27.54</v>
      </c>
    </row>
    <row r="1579" spans="1:6" x14ac:dyDescent="0.3">
      <c r="A1579" s="35" t="s">
        <v>909</v>
      </c>
      <c r="B1579" s="43"/>
      <c r="C1579" s="47" t="s">
        <v>1396</v>
      </c>
      <c r="D1579" s="29">
        <v>1</v>
      </c>
      <c r="E1579" s="75">
        <v>34</v>
      </c>
      <c r="F1579" s="52">
        <f t="shared" si="29"/>
        <v>34.68</v>
      </c>
    </row>
    <row r="1580" spans="1:6" x14ac:dyDescent="0.3">
      <c r="A1580" s="35" t="s">
        <v>910</v>
      </c>
      <c r="B1580" s="43"/>
      <c r="C1580" s="47" t="s">
        <v>1396</v>
      </c>
      <c r="D1580" s="29">
        <v>1</v>
      </c>
      <c r="E1580" s="75">
        <v>34</v>
      </c>
      <c r="F1580" s="52">
        <f t="shared" si="29"/>
        <v>34.68</v>
      </c>
    </row>
    <row r="1581" spans="1:6" ht="27.75" customHeight="1" x14ac:dyDescent="0.3">
      <c r="A1581" s="35" t="s">
        <v>911</v>
      </c>
      <c r="B1581" s="43"/>
      <c r="C1581" s="47" t="s">
        <v>1396</v>
      </c>
      <c r="D1581" s="29">
        <v>1</v>
      </c>
      <c r="E1581" s="75">
        <v>34</v>
      </c>
      <c r="F1581" s="52">
        <f t="shared" si="29"/>
        <v>34.68</v>
      </c>
    </row>
    <row r="1582" spans="1:6" x14ac:dyDescent="0.3">
      <c r="A1582" s="35" t="s">
        <v>912</v>
      </c>
      <c r="B1582" s="43"/>
      <c r="C1582" s="47" t="s">
        <v>1396</v>
      </c>
      <c r="D1582" s="29">
        <v>1</v>
      </c>
      <c r="E1582" s="75">
        <v>34</v>
      </c>
      <c r="F1582" s="52">
        <f t="shared" si="29"/>
        <v>34.68</v>
      </c>
    </row>
    <row r="1583" spans="1:6" x14ac:dyDescent="0.3">
      <c r="A1583" s="98" t="s">
        <v>2839</v>
      </c>
      <c r="B1583" s="99"/>
      <c r="C1583" s="111" t="s">
        <v>2843</v>
      </c>
      <c r="D1583" s="84">
        <v>1</v>
      </c>
      <c r="E1583" s="90">
        <v>43.85</v>
      </c>
      <c r="F1583" s="52">
        <f t="shared" si="29"/>
        <v>44.727000000000004</v>
      </c>
    </row>
    <row r="1584" spans="1:6" x14ac:dyDescent="0.3">
      <c r="A1584" s="98" t="s">
        <v>2840</v>
      </c>
      <c r="B1584" s="99"/>
      <c r="C1584" s="111" t="s">
        <v>2843</v>
      </c>
      <c r="D1584" s="84">
        <v>1</v>
      </c>
      <c r="E1584" s="90">
        <v>43.85</v>
      </c>
      <c r="F1584" s="52">
        <f t="shared" si="29"/>
        <v>44.727000000000004</v>
      </c>
    </row>
    <row r="1585" spans="1:6" x14ac:dyDescent="0.3">
      <c r="A1585" s="98" t="s">
        <v>2841</v>
      </c>
      <c r="B1585" s="99"/>
      <c r="C1585" s="111" t="s">
        <v>2843</v>
      </c>
      <c r="D1585" s="84">
        <v>1</v>
      </c>
      <c r="E1585" s="90">
        <v>43.85</v>
      </c>
      <c r="F1585" s="52">
        <f t="shared" si="29"/>
        <v>44.727000000000004</v>
      </c>
    </row>
    <row r="1586" spans="1:6" x14ac:dyDescent="0.3">
      <c r="A1586" s="98" t="s">
        <v>2842</v>
      </c>
      <c r="B1586" s="99"/>
      <c r="C1586" s="111" t="s">
        <v>2843</v>
      </c>
      <c r="D1586" s="84">
        <v>1</v>
      </c>
      <c r="E1586" s="90">
        <v>43.85</v>
      </c>
      <c r="F1586" s="52">
        <f t="shared" si="29"/>
        <v>44.727000000000004</v>
      </c>
    </row>
    <row r="1587" spans="1:6" x14ac:dyDescent="0.3">
      <c r="A1587" s="35" t="s">
        <v>1587</v>
      </c>
      <c r="B1587" s="43"/>
      <c r="C1587" s="47" t="s">
        <v>1589</v>
      </c>
      <c r="D1587" s="29">
        <v>1</v>
      </c>
      <c r="E1587" s="75">
        <v>23</v>
      </c>
      <c r="F1587" s="52">
        <f t="shared" si="29"/>
        <v>23.46</v>
      </c>
    </row>
    <row r="1588" spans="1:6" x14ac:dyDescent="0.3">
      <c r="A1588" s="35" t="s">
        <v>1588</v>
      </c>
      <c r="B1588" s="43"/>
      <c r="C1588" s="47" t="s">
        <v>1590</v>
      </c>
      <c r="D1588" s="29">
        <v>1</v>
      </c>
      <c r="E1588" s="75">
        <v>23</v>
      </c>
      <c r="F1588" s="52">
        <f t="shared" si="29"/>
        <v>23.46</v>
      </c>
    </row>
    <row r="1589" spans="1:6" x14ac:dyDescent="0.3">
      <c r="A1589" s="35" t="s">
        <v>1392</v>
      </c>
      <c r="B1589" s="43"/>
      <c r="C1589" s="47" t="s">
        <v>1397</v>
      </c>
      <c r="D1589" s="29">
        <v>1</v>
      </c>
      <c r="E1589" s="75">
        <v>58.2</v>
      </c>
      <c r="F1589" s="52">
        <f t="shared" si="29"/>
        <v>59.364000000000004</v>
      </c>
    </row>
    <row r="1590" spans="1:6" x14ac:dyDescent="0.3">
      <c r="A1590" s="35" t="s">
        <v>1393</v>
      </c>
      <c r="B1590" s="43"/>
      <c r="C1590" s="47" t="s">
        <v>1397</v>
      </c>
      <c r="D1590" s="29">
        <v>1</v>
      </c>
      <c r="E1590" s="75">
        <v>58.2</v>
      </c>
      <c r="F1590" s="52">
        <f t="shared" si="29"/>
        <v>59.364000000000004</v>
      </c>
    </row>
    <row r="1591" spans="1:6" x14ac:dyDescent="0.3">
      <c r="A1591" s="35" t="s">
        <v>1394</v>
      </c>
      <c r="B1591" s="43"/>
      <c r="C1591" s="47" t="s">
        <v>1397</v>
      </c>
      <c r="D1591" s="29">
        <v>1</v>
      </c>
      <c r="E1591" s="75">
        <v>58.2</v>
      </c>
      <c r="F1591" s="52">
        <f t="shared" si="29"/>
        <v>59.364000000000004</v>
      </c>
    </row>
    <row r="1592" spans="1:6" x14ac:dyDescent="0.3">
      <c r="A1592" s="35" t="s">
        <v>1395</v>
      </c>
      <c r="B1592" s="43"/>
      <c r="C1592" s="47" t="s">
        <v>1397</v>
      </c>
      <c r="D1592" s="29">
        <v>1</v>
      </c>
      <c r="E1592" s="75">
        <v>58.2</v>
      </c>
      <c r="F1592" s="52">
        <f t="shared" si="29"/>
        <v>59.364000000000004</v>
      </c>
    </row>
    <row r="1593" spans="1:6" x14ac:dyDescent="0.3">
      <c r="A1593" s="35" t="s">
        <v>913</v>
      </c>
      <c r="B1593" s="43"/>
      <c r="C1593" s="47" t="s">
        <v>1398</v>
      </c>
      <c r="D1593" s="29">
        <v>1</v>
      </c>
      <c r="E1593" s="75">
        <v>58.2</v>
      </c>
      <c r="F1593" s="52">
        <f t="shared" si="29"/>
        <v>59.364000000000004</v>
      </c>
    </row>
    <row r="1594" spans="1:6" x14ac:dyDescent="0.3">
      <c r="A1594" s="35" t="s">
        <v>914</v>
      </c>
      <c r="B1594" s="43"/>
      <c r="C1594" s="47" t="s">
        <v>1398</v>
      </c>
      <c r="D1594" s="29">
        <v>1</v>
      </c>
      <c r="E1594" s="75">
        <v>58.2</v>
      </c>
      <c r="F1594" s="52">
        <f t="shared" si="29"/>
        <v>59.364000000000004</v>
      </c>
    </row>
    <row r="1595" spans="1:6" x14ac:dyDescent="0.3">
      <c r="A1595" s="35" t="s">
        <v>915</v>
      </c>
      <c r="B1595" s="43"/>
      <c r="C1595" s="47" t="s">
        <v>1398</v>
      </c>
      <c r="D1595" s="29">
        <v>1</v>
      </c>
      <c r="E1595" s="75">
        <v>58.2</v>
      </c>
      <c r="F1595" s="52">
        <f t="shared" si="29"/>
        <v>59.364000000000004</v>
      </c>
    </row>
    <row r="1596" spans="1:6" x14ac:dyDescent="0.3">
      <c r="A1596" s="35" t="s">
        <v>916</v>
      </c>
      <c r="B1596" s="43"/>
      <c r="C1596" s="47" t="s">
        <v>1398</v>
      </c>
      <c r="D1596" s="29">
        <v>1</v>
      </c>
      <c r="E1596" s="75">
        <v>58.2</v>
      </c>
      <c r="F1596" s="52">
        <f t="shared" si="29"/>
        <v>59.364000000000004</v>
      </c>
    </row>
    <row r="1597" spans="1:6" x14ac:dyDescent="0.3">
      <c r="E1597" s="67"/>
      <c r="F1597" s="53"/>
    </row>
    <row r="1598" spans="1:6" ht="22.8" x14ac:dyDescent="0.4">
      <c r="A1598" s="2" t="s">
        <v>917</v>
      </c>
      <c r="C1598" s="4"/>
      <c r="E1598" s="67"/>
      <c r="F1598" s="53"/>
    </row>
    <row r="1599" spans="1:6" x14ac:dyDescent="0.3">
      <c r="E1599" s="67"/>
      <c r="F1599" s="53"/>
    </row>
    <row r="1600" spans="1:6" ht="28.8" x14ac:dyDescent="0.3">
      <c r="A1600" s="55" t="s">
        <v>335</v>
      </c>
      <c r="B1600" s="56"/>
      <c r="C1600" s="55" t="s">
        <v>487</v>
      </c>
      <c r="D1600" s="56" t="s">
        <v>1230</v>
      </c>
      <c r="E1600" s="118" t="s">
        <v>2916</v>
      </c>
      <c r="F1600" s="119" t="s">
        <v>2922</v>
      </c>
    </row>
    <row r="1601" spans="1:6" x14ac:dyDescent="0.3">
      <c r="A1601" s="35" t="s">
        <v>27</v>
      </c>
      <c r="B1601" s="43"/>
      <c r="C1601" s="30" t="s">
        <v>931</v>
      </c>
      <c r="D1601" s="29">
        <v>24</v>
      </c>
      <c r="E1601" s="52">
        <v>4.5</v>
      </c>
      <c r="F1601" s="52">
        <f t="shared" si="29"/>
        <v>4.59</v>
      </c>
    </row>
    <row r="1602" spans="1:6" x14ac:dyDescent="0.3">
      <c r="A1602" s="35" t="s">
        <v>5</v>
      </c>
      <c r="B1602" s="43"/>
      <c r="C1602" s="30" t="s">
        <v>932</v>
      </c>
      <c r="D1602" s="29">
        <v>24</v>
      </c>
      <c r="E1602" s="52">
        <v>5</v>
      </c>
      <c r="F1602" s="52">
        <f t="shared" si="29"/>
        <v>5.0999999999999996</v>
      </c>
    </row>
    <row r="1603" spans="1:6" x14ac:dyDescent="0.3">
      <c r="A1603" s="35" t="s">
        <v>28</v>
      </c>
      <c r="B1603" s="43"/>
      <c r="C1603" s="30" t="s">
        <v>933</v>
      </c>
      <c r="D1603" s="29">
        <v>24</v>
      </c>
      <c r="E1603" s="52">
        <v>5.0999999999999996</v>
      </c>
      <c r="F1603" s="52">
        <f t="shared" si="29"/>
        <v>5.202</v>
      </c>
    </row>
    <row r="1604" spans="1:6" x14ac:dyDescent="0.3">
      <c r="A1604" s="35" t="s">
        <v>26</v>
      </c>
      <c r="B1604" s="43"/>
      <c r="C1604" s="30" t="s">
        <v>934</v>
      </c>
      <c r="D1604" s="29">
        <v>24</v>
      </c>
      <c r="E1604" s="52">
        <v>5</v>
      </c>
      <c r="F1604" s="52">
        <f t="shared" si="29"/>
        <v>5.0999999999999996</v>
      </c>
    </row>
    <row r="1605" spans="1:6" x14ac:dyDescent="0.3">
      <c r="A1605" s="35" t="s">
        <v>16</v>
      </c>
      <c r="B1605" s="43"/>
      <c r="C1605" s="30" t="s">
        <v>927</v>
      </c>
      <c r="D1605" s="29">
        <v>24</v>
      </c>
      <c r="E1605" s="52">
        <v>4.7</v>
      </c>
      <c r="F1605" s="52">
        <f t="shared" ref="F1605:F1659" si="30">E1605*1.02</f>
        <v>4.7940000000000005</v>
      </c>
    </row>
    <row r="1606" spans="1:6" x14ac:dyDescent="0.3">
      <c r="A1606" s="35" t="s">
        <v>241</v>
      </c>
      <c r="B1606" s="43"/>
      <c r="C1606" s="30" t="s">
        <v>928</v>
      </c>
      <c r="D1606" s="29">
        <v>24</v>
      </c>
      <c r="E1606" s="52">
        <v>5.15</v>
      </c>
      <c r="F1606" s="52">
        <f t="shared" si="30"/>
        <v>5.2530000000000001</v>
      </c>
    </row>
    <row r="1607" spans="1:6" x14ac:dyDescent="0.3">
      <c r="A1607" s="35" t="s">
        <v>242</v>
      </c>
      <c r="B1607" s="43"/>
      <c r="C1607" s="30" t="s">
        <v>929</v>
      </c>
      <c r="D1607" s="29">
        <v>24</v>
      </c>
      <c r="E1607" s="52">
        <v>5.25</v>
      </c>
      <c r="F1607" s="52">
        <f t="shared" si="30"/>
        <v>5.3550000000000004</v>
      </c>
    </row>
    <row r="1608" spans="1:6" x14ac:dyDescent="0.3">
      <c r="A1608" s="35" t="s">
        <v>240</v>
      </c>
      <c r="B1608" s="43"/>
      <c r="C1608" s="30" t="s">
        <v>930</v>
      </c>
      <c r="D1608" s="29">
        <v>24</v>
      </c>
      <c r="E1608" s="52">
        <v>5.05</v>
      </c>
      <c r="F1608" s="52">
        <f t="shared" si="30"/>
        <v>5.1509999999999998</v>
      </c>
    </row>
    <row r="1609" spans="1:6" x14ac:dyDescent="0.3">
      <c r="A1609" s="28" t="s">
        <v>237</v>
      </c>
      <c r="B1609" s="48"/>
      <c r="C1609" s="30" t="s">
        <v>935</v>
      </c>
      <c r="D1609" s="29">
        <v>24</v>
      </c>
      <c r="E1609" s="52">
        <v>6.15</v>
      </c>
      <c r="F1609" s="52">
        <f t="shared" si="30"/>
        <v>6.2730000000000006</v>
      </c>
    </row>
    <row r="1610" spans="1:6" x14ac:dyDescent="0.3">
      <c r="A1610" s="28" t="s">
        <v>24</v>
      </c>
      <c r="B1610" s="48"/>
      <c r="C1610" s="30" t="s">
        <v>926</v>
      </c>
      <c r="D1610" s="29">
        <v>24</v>
      </c>
      <c r="E1610" s="52">
        <v>6.5</v>
      </c>
      <c r="F1610" s="52">
        <f t="shared" si="30"/>
        <v>6.63</v>
      </c>
    </row>
    <row r="1611" spans="1:6" x14ac:dyDescent="0.3">
      <c r="A1611" s="28" t="s">
        <v>25</v>
      </c>
      <c r="B1611" s="48"/>
      <c r="C1611" s="30" t="s">
        <v>936</v>
      </c>
      <c r="D1611" s="29">
        <v>24</v>
      </c>
      <c r="E1611" s="52">
        <v>6.75</v>
      </c>
      <c r="F1611" s="52">
        <f t="shared" si="30"/>
        <v>6.8849999999999998</v>
      </c>
    </row>
    <row r="1612" spans="1:6" x14ac:dyDescent="0.3">
      <c r="A1612" s="28" t="s">
        <v>236</v>
      </c>
      <c r="B1612" s="48"/>
      <c r="C1612" s="30" t="s">
        <v>937</v>
      </c>
      <c r="D1612" s="29">
        <v>24</v>
      </c>
      <c r="E1612" s="52">
        <v>6.6</v>
      </c>
      <c r="F1612" s="52">
        <f t="shared" si="30"/>
        <v>6.7319999999999993</v>
      </c>
    </row>
    <row r="1613" spans="1:6" x14ac:dyDescent="0.3">
      <c r="A1613" s="35" t="s">
        <v>244</v>
      </c>
      <c r="B1613" s="43"/>
      <c r="C1613" s="30" t="s">
        <v>922</v>
      </c>
      <c r="D1613" s="29">
        <v>24</v>
      </c>
      <c r="E1613" s="52">
        <v>4.95</v>
      </c>
      <c r="F1613" s="52">
        <f t="shared" si="30"/>
        <v>5.0490000000000004</v>
      </c>
    </row>
    <row r="1614" spans="1:6" x14ac:dyDescent="0.3">
      <c r="A1614" s="35" t="s">
        <v>243</v>
      </c>
      <c r="B1614" s="43"/>
      <c r="C1614" s="30" t="s">
        <v>923</v>
      </c>
      <c r="D1614" s="29">
        <v>24</v>
      </c>
      <c r="E1614" s="52">
        <v>5.45</v>
      </c>
      <c r="F1614" s="52">
        <f t="shared" si="30"/>
        <v>5.5590000000000002</v>
      </c>
    </row>
    <row r="1615" spans="1:6" x14ac:dyDescent="0.3">
      <c r="A1615" s="35" t="s">
        <v>30</v>
      </c>
      <c r="B1615" s="43"/>
      <c r="C1615" s="30" t="s">
        <v>924</v>
      </c>
      <c r="D1615" s="29">
        <v>24</v>
      </c>
      <c r="E1615" s="52">
        <v>5.7</v>
      </c>
      <c r="F1615" s="52">
        <f t="shared" si="30"/>
        <v>5.8140000000000001</v>
      </c>
    </row>
    <row r="1616" spans="1:6" x14ac:dyDescent="0.3">
      <c r="A1616" s="35" t="s">
        <v>29</v>
      </c>
      <c r="B1616" s="43"/>
      <c r="C1616" s="30" t="s">
        <v>925</v>
      </c>
      <c r="D1616" s="29">
        <v>24</v>
      </c>
      <c r="E1616" s="52">
        <v>5.55</v>
      </c>
      <c r="F1616" s="52">
        <f t="shared" si="30"/>
        <v>5.6609999999999996</v>
      </c>
    </row>
    <row r="1617" spans="1:6" x14ac:dyDescent="0.3">
      <c r="A1617" s="35" t="s">
        <v>15</v>
      </c>
      <c r="B1617" s="43"/>
      <c r="C1617" s="30" t="s">
        <v>938</v>
      </c>
      <c r="D1617" s="29">
        <v>24</v>
      </c>
      <c r="E1617" s="52">
        <v>6.5</v>
      </c>
      <c r="F1617" s="52">
        <f t="shared" si="30"/>
        <v>6.63</v>
      </c>
    </row>
    <row r="1618" spans="1:6" x14ac:dyDescent="0.3">
      <c r="A1618" s="35" t="s">
        <v>3</v>
      </c>
      <c r="B1618" s="43"/>
      <c r="C1618" s="30" t="s">
        <v>939</v>
      </c>
      <c r="D1618" s="29">
        <v>24</v>
      </c>
      <c r="E1618" s="52">
        <v>7.35</v>
      </c>
      <c r="F1618" s="52">
        <f t="shared" si="30"/>
        <v>7.4969999999999999</v>
      </c>
    </row>
    <row r="1619" spans="1:6" x14ac:dyDescent="0.3">
      <c r="A1619" s="35" t="s">
        <v>4</v>
      </c>
      <c r="B1619" s="43"/>
      <c r="C1619" s="30" t="s">
        <v>940</v>
      </c>
      <c r="D1619" s="29">
        <v>24</v>
      </c>
      <c r="E1619" s="52">
        <v>7.6</v>
      </c>
      <c r="F1619" s="52">
        <f t="shared" si="30"/>
        <v>7.7519999999999998</v>
      </c>
    </row>
    <row r="1620" spans="1:6" x14ac:dyDescent="0.3">
      <c r="A1620" s="35" t="s">
        <v>239</v>
      </c>
      <c r="B1620" s="43"/>
      <c r="C1620" s="30" t="s">
        <v>941</v>
      </c>
      <c r="D1620" s="29">
        <v>24</v>
      </c>
      <c r="E1620" s="52">
        <v>7.45</v>
      </c>
      <c r="F1620" s="52">
        <f t="shared" si="30"/>
        <v>7.5990000000000002</v>
      </c>
    </row>
    <row r="1621" spans="1:6" x14ac:dyDescent="0.3">
      <c r="A1621" s="35" t="s">
        <v>18</v>
      </c>
      <c r="B1621" s="43"/>
      <c r="C1621" s="30" t="s">
        <v>942</v>
      </c>
      <c r="D1621" s="29">
        <v>24</v>
      </c>
      <c r="E1621" s="52">
        <v>5.7</v>
      </c>
      <c r="F1621" s="52">
        <f t="shared" si="30"/>
        <v>5.8140000000000001</v>
      </c>
    </row>
    <row r="1622" spans="1:6" x14ac:dyDescent="0.3">
      <c r="A1622" s="35" t="s">
        <v>246</v>
      </c>
      <c r="B1622" s="43"/>
      <c r="C1622" s="30" t="s">
        <v>943</v>
      </c>
      <c r="D1622" s="29">
        <v>24</v>
      </c>
      <c r="E1622" s="52">
        <v>5.85</v>
      </c>
      <c r="F1622" s="52">
        <f t="shared" si="30"/>
        <v>5.9669999999999996</v>
      </c>
    </row>
    <row r="1623" spans="1:6" x14ac:dyDescent="0.3">
      <c r="A1623" s="35" t="s">
        <v>19</v>
      </c>
      <c r="B1623" s="43"/>
      <c r="C1623" s="30" t="s">
        <v>944</v>
      </c>
      <c r="D1623" s="29">
        <v>24</v>
      </c>
      <c r="E1623" s="52">
        <v>6.1</v>
      </c>
      <c r="F1623" s="52">
        <f t="shared" si="30"/>
        <v>6.2219999999999995</v>
      </c>
    </row>
    <row r="1624" spans="1:6" x14ac:dyDescent="0.3">
      <c r="A1624" s="35" t="s">
        <v>35</v>
      </c>
      <c r="B1624" s="43"/>
      <c r="C1624" s="30" t="s">
        <v>945</v>
      </c>
      <c r="D1624" s="29">
        <v>24</v>
      </c>
      <c r="E1624" s="52">
        <v>5.95</v>
      </c>
      <c r="F1624" s="52">
        <f t="shared" si="30"/>
        <v>6.069</v>
      </c>
    </row>
    <row r="1625" spans="1:6" x14ac:dyDescent="0.3">
      <c r="A1625" s="28" t="s">
        <v>6</v>
      </c>
      <c r="B1625" s="48"/>
      <c r="C1625" s="30" t="s">
        <v>918</v>
      </c>
      <c r="D1625" s="29">
        <v>24</v>
      </c>
      <c r="E1625" s="52">
        <v>6.15</v>
      </c>
      <c r="F1625" s="52">
        <f t="shared" si="30"/>
        <v>6.2730000000000006</v>
      </c>
    </row>
    <row r="1626" spans="1:6" x14ac:dyDescent="0.3">
      <c r="A1626" s="28" t="s">
        <v>245</v>
      </c>
      <c r="B1626" s="48"/>
      <c r="C1626" s="30" t="s">
        <v>919</v>
      </c>
      <c r="D1626" s="29">
        <v>24</v>
      </c>
      <c r="E1626" s="52">
        <v>7.45</v>
      </c>
      <c r="F1626" s="52">
        <f t="shared" si="30"/>
        <v>7.5990000000000002</v>
      </c>
    </row>
    <row r="1627" spans="1:6" x14ac:dyDescent="0.3">
      <c r="A1627" s="28" t="s">
        <v>32</v>
      </c>
      <c r="B1627" s="48"/>
      <c r="C1627" s="30" t="s">
        <v>920</v>
      </c>
      <c r="D1627" s="29">
        <v>24</v>
      </c>
      <c r="E1627" s="52">
        <v>7.7</v>
      </c>
      <c r="F1627" s="52">
        <f t="shared" si="30"/>
        <v>7.8540000000000001</v>
      </c>
    </row>
    <row r="1628" spans="1:6" x14ac:dyDescent="0.3">
      <c r="A1628" s="28" t="s">
        <v>31</v>
      </c>
      <c r="B1628" s="48"/>
      <c r="C1628" s="30" t="s">
        <v>921</v>
      </c>
      <c r="D1628" s="29">
        <v>24</v>
      </c>
      <c r="E1628" s="52">
        <v>7.55</v>
      </c>
      <c r="F1628" s="52">
        <f t="shared" si="30"/>
        <v>7.7009999999999996</v>
      </c>
    </row>
    <row r="1629" spans="1:6" x14ac:dyDescent="0.3">
      <c r="A1629" s="35" t="s">
        <v>33</v>
      </c>
      <c r="B1629" s="43"/>
      <c r="C1629" s="30" t="s">
        <v>946</v>
      </c>
      <c r="D1629" s="29">
        <v>24</v>
      </c>
      <c r="E1629" s="52">
        <v>6.3</v>
      </c>
      <c r="F1629" s="52">
        <f t="shared" si="30"/>
        <v>6.4260000000000002</v>
      </c>
    </row>
    <row r="1630" spans="1:6" x14ac:dyDescent="0.3">
      <c r="A1630" s="35" t="s">
        <v>7</v>
      </c>
      <c r="B1630" s="43"/>
      <c r="C1630" s="30" t="s">
        <v>947</v>
      </c>
      <c r="D1630" s="29">
        <v>24</v>
      </c>
      <c r="E1630" s="52">
        <v>7.95</v>
      </c>
      <c r="F1630" s="52">
        <f t="shared" si="30"/>
        <v>8.109</v>
      </c>
    </row>
    <row r="1631" spans="1:6" x14ac:dyDescent="0.3">
      <c r="A1631" s="35" t="s">
        <v>34</v>
      </c>
      <c r="B1631" s="43"/>
      <c r="C1631" s="30" t="s">
        <v>948</v>
      </c>
      <c r="D1631" s="29">
        <v>24</v>
      </c>
      <c r="E1631" s="52">
        <v>8.1999999999999993</v>
      </c>
      <c r="F1631" s="52">
        <f t="shared" si="30"/>
        <v>8.363999999999999</v>
      </c>
    </row>
    <row r="1632" spans="1:6" x14ac:dyDescent="0.3">
      <c r="A1632" s="35" t="s">
        <v>17</v>
      </c>
      <c r="B1632" s="43"/>
      <c r="C1632" s="30" t="s">
        <v>949</v>
      </c>
      <c r="D1632" s="29">
        <v>24</v>
      </c>
      <c r="E1632" s="52">
        <v>8.0500000000000007</v>
      </c>
      <c r="F1632" s="52">
        <f t="shared" si="30"/>
        <v>8.2110000000000003</v>
      </c>
    </row>
    <row r="1633" spans="1:6" x14ac:dyDescent="0.3">
      <c r="A1633" s="35" t="s">
        <v>1777</v>
      </c>
      <c r="B1633" s="43"/>
      <c r="C1633" s="30" t="s">
        <v>1781</v>
      </c>
      <c r="D1633" s="29">
        <v>24</v>
      </c>
      <c r="E1633" s="52">
        <v>6.6</v>
      </c>
      <c r="F1633" s="52">
        <f t="shared" si="30"/>
        <v>6.7319999999999993</v>
      </c>
    </row>
    <row r="1634" spans="1:6" x14ac:dyDescent="0.3">
      <c r="A1634" s="35" t="s">
        <v>1778</v>
      </c>
      <c r="B1634" s="43"/>
      <c r="C1634" s="30" t="s">
        <v>1782</v>
      </c>
      <c r="D1634" s="29">
        <v>24</v>
      </c>
      <c r="E1634" s="52">
        <v>5.5</v>
      </c>
      <c r="F1634" s="52">
        <f t="shared" si="30"/>
        <v>5.61</v>
      </c>
    </row>
    <row r="1635" spans="1:6" x14ac:dyDescent="0.3">
      <c r="A1635" s="35" t="s">
        <v>1786</v>
      </c>
      <c r="B1635" s="43"/>
      <c r="C1635" s="30" t="s">
        <v>1783</v>
      </c>
      <c r="D1635" s="29">
        <v>24</v>
      </c>
      <c r="E1635" s="52">
        <v>6.9</v>
      </c>
      <c r="F1635" s="52">
        <f t="shared" si="30"/>
        <v>7.0380000000000003</v>
      </c>
    </row>
    <row r="1636" spans="1:6" x14ac:dyDescent="0.3">
      <c r="A1636" s="35" t="s">
        <v>1779</v>
      </c>
      <c r="B1636" s="43"/>
      <c r="C1636" s="30" t="s">
        <v>1785</v>
      </c>
      <c r="D1636" s="29">
        <v>24</v>
      </c>
      <c r="E1636" s="52">
        <v>5.7</v>
      </c>
      <c r="F1636" s="52">
        <f t="shared" si="30"/>
        <v>5.8140000000000001</v>
      </c>
    </row>
    <row r="1637" spans="1:6" x14ac:dyDescent="0.3">
      <c r="A1637" s="35" t="s">
        <v>1780</v>
      </c>
      <c r="B1637" s="43"/>
      <c r="C1637" s="30" t="s">
        <v>1784</v>
      </c>
      <c r="D1637" s="29">
        <v>24</v>
      </c>
      <c r="E1637" s="52">
        <v>7.5</v>
      </c>
      <c r="F1637" s="52">
        <f t="shared" si="30"/>
        <v>7.65</v>
      </c>
    </row>
    <row r="1638" spans="1:6" x14ac:dyDescent="0.3">
      <c r="A1638" s="35" t="s">
        <v>235</v>
      </c>
      <c r="B1638" s="43"/>
      <c r="C1638" s="30" t="s">
        <v>952</v>
      </c>
      <c r="D1638" s="29">
        <v>10</v>
      </c>
      <c r="E1638" s="52">
        <v>1.25</v>
      </c>
      <c r="F1638" s="52">
        <f t="shared" si="30"/>
        <v>1.2749999999999999</v>
      </c>
    </row>
    <row r="1639" spans="1:6" x14ac:dyDescent="0.3">
      <c r="A1639" s="35" t="s">
        <v>233</v>
      </c>
      <c r="B1639" s="43"/>
      <c r="C1639" s="30" t="s">
        <v>234</v>
      </c>
      <c r="D1639" s="29">
        <v>10</v>
      </c>
      <c r="E1639" s="52">
        <v>1.95</v>
      </c>
      <c r="F1639" s="52">
        <f t="shared" si="30"/>
        <v>1.9889999999999999</v>
      </c>
    </row>
    <row r="1640" spans="1:6" x14ac:dyDescent="0.3">
      <c r="A1640" s="35" t="s">
        <v>333</v>
      </c>
      <c r="B1640" s="43"/>
      <c r="C1640" s="30" t="s">
        <v>334</v>
      </c>
      <c r="D1640" s="29">
        <v>10</v>
      </c>
      <c r="E1640" s="52">
        <v>2.9</v>
      </c>
      <c r="F1640" s="52">
        <f t="shared" si="30"/>
        <v>2.9579999999999997</v>
      </c>
    </row>
    <row r="1641" spans="1:6" x14ac:dyDescent="0.3">
      <c r="A1641" s="35" t="s">
        <v>950</v>
      </c>
      <c r="B1641" s="43"/>
      <c r="C1641" s="30" t="s">
        <v>951</v>
      </c>
      <c r="D1641" s="29">
        <v>10</v>
      </c>
      <c r="E1641" s="52">
        <v>2.9</v>
      </c>
      <c r="F1641" s="52">
        <f t="shared" si="30"/>
        <v>2.9579999999999997</v>
      </c>
    </row>
    <row r="1642" spans="1:6" x14ac:dyDescent="0.3">
      <c r="A1642" s="28" t="s">
        <v>2</v>
      </c>
      <c r="B1642" s="48"/>
      <c r="C1642" s="30" t="s">
        <v>954</v>
      </c>
      <c r="D1642" s="29">
        <v>1</v>
      </c>
      <c r="E1642" s="52">
        <v>106</v>
      </c>
      <c r="F1642" s="52">
        <f t="shared" si="30"/>
        <v>108.12</v>
      </c>
    </row>
    <row r="1643" spans="1:6" x14ac:dyDescent="0.3">
      <c r="A1643" s="28" t="s">
        <v>238</v>
      </c>
      <c r="B1643" s="48"/>
      <c r="C1643" s="30" t="s">
        <v>953</v>
      </c>
      <c r="D1643" s="29">
        <v>1</v>
      </c>
      <c r="E1643" s="52">
        <v>106</v>
      </c>
      <c r="F1643" s="52">
        <f t="shared" si="30"/>
        <v>108.12</v>
      </c>
    </row>
    <row r="1644" spans="1:6" x14ac:dyDescent="0.3">
      <c r="E1644" s="67"/>
      <c r="F1644" s="53"/>
    </row>
    <row r="1645" spans="1:6" x14ac:dyDescent="0.3">
      <c r="E1645" s="67"/>
      <c r="F1645" s="53"/>
    </row>
    <row r="1646" spans="1:6" ht="22.2" x14ac:dyDescent="0.35">
      <c r="A1646" s="2" t="s">
        <v>1799</v>
      </c>
      <c r="C1646" s="4"/>
      <c r="E1646" s="67"/>
      <c r="F1646" s="53"/>
    </row>
    <row r="1647" spans="1:6" x14ac:dyDescent="0.3">
      <c r="E1647" s="67"/>
      <c r="F1647" s="53"/>
    </row>
    <row r="1648" spans="1:6" ht="28.8" x14ac:dyDescent="0.3">
      <c r="A1648" s="55" t="s">
        <v>335</v>
      </c>
      <c r="B1648" s="56"/>
      <c r="C1648" s="55" t="s">
        <v>487</v>
      </c>
      <c r="D1648" s="56" t="s">
        <v>1230</v>
      </c>
      <c r="E1648" s="118" t="s">
        <v>2916</v>
      </c>
      <c r="F1648" s="119" t="s">
        <v>2922</v>
      </c>
    </row>
    <row r="1649" spans="1:6" x14ac:dyDescent="0.3">
      <c r="A1649" s="35" t="s">
        <v>1800</v>
      </c>
      <c r="B1649" s="43"/>
      <c r="C1649" s="44" t="s">
        <v>1801</v>
      </c>
      <c r="D1649" s="29">
        <v>10</v>
      </c>
      <c r="E1649" s="75">
        <v>4.08</v>
      </c>
      <c r="F1649" s="52">
        <f t="shared" si="30"/>
        <v>4.1616</v>
      </c>
    </row>
    <row r="1650" spans="1:6" x14ac:dyDescent="0.3">
      <c r="A1650" s="35" t="s">
        <v>1802</v>
      </c>
      <c r="B1650" s="43"/>
      <c r="C1650" s="44" t="s">
        <v>1803</v>
      </c>
      <c r="D1650" s="29">
        <v>10</v>
      </c>
      <c r="E1650" s="75">
        <v>4.08</v>
      </c>
      <c r="F1650" s="52">
        <f t="shared" si="30"/>
        <v>4.1616</v>
      </c>
    </row>
    <row r="1651" spans="1:6" x14ac:dyDescent="0.3">
      <c r="A1651" s="35" t="s">
        <v>1804</v>
      </c>
      <c r="B1651" s="43"/>
      <c r="C1651" s="44" t="s">
        <v>1805</v>
      </c>
      <c r="D1651" s="29">
        <v>10</v>
      </c>
      <c r="E1651" s="75">
        <v>4.08</v>
      </c>
      <c r="F1651" s="52">
        <f t="shared" si="30"/>
        <v>4.1616</v>
      </c>
    </row>
    <row r="1652" spans="1:6" x14ac:dyDescent="0.3">
      <c r="A1652" s="35" t="s">
        <v>1809</v>
      </c>
      <c r="B1652" s="43"/>
      <c r="C1652" s="44" t="s">
        <v>1806</v>
      </c>
      <c r="D1652" s="29">
        <v>10</v>
      </c>
      <c r="E1652" s="75">
        <v>0.39</v>
      </c>
      <c r="F1652" s="52">
        <f t="shared" si="30"/>
        <v>0.39780000000000004</v>
      </c>
    </row>
    <row r="1653" spans="1:6" x14ac:dyDescent="0.3">
      <c r="A1653" s="35" t="s">
        <v>1807</v>
      </c>
      <c r="B1653" s="43"/>
      <c r="C1653" s="44" t="s">
        <v>1808</v>
      </c>
      <c r="D1653" s="29">
        <v>10</v>
      </c>
      <c r="E1653" s="75">
        <v>0.52</v>
      </c>
      <c r="F1653" s="52">
        <f t="shared" si="30"/>
        <v>0.53039999999999998</v>
      </c>
    </row>
    <row r="1654" spans="1:6" x14ac:dyDescent="0.3">
      <c r="A1654" s="42">
        <v>6400</v>
      </c>
      <c r="B1654" s="43"/>
      <c r="C1654" s="44" t="s">
        <v>1810</v>
      </c>
      <c r="D1654" s="29">
        <v>10</v>
      </c>
      <c r="E1654" s="75">
        <v>9.5</v>
      </c>
      <c r="F1654" s="52">
        <f t="shared" si="30"/>
        <v>9.69</v>
      </c>
    </row>
    <row r="1655" spans="1:6" x14ac:dyDescent="0.3">
      <c r="A1655" s="35" t="s">
        <v>1811</v>
      </c>
      <c r="B1655" s="43"/>
      <c r="C1655" s="44" t="s">
        <v>1812</v>
      </c>
      <c r="D1655" s="29">
        <v>10</v>
      </c>
      <c r="E1655" s="75">
        <v>0.85</v>
      </c>
      <c r="F1655" s="52">
        <f t="shared" si="30"/>
        <v>0.86699999999999999</v>
      </c>
    </row>
    <row r="1656" spans="1:6" x14ac:dyDescent="0.3">
      <c r="A1656" s="35" t="s">
        <v>1581</v>
      </c>
      <c r="B1656" s="43"/>
      <c r="C1656" s="44" t="s">
        <v>1813</v>
      </c>
      <c r="D1656" s="29">
        <v>30</v>
      </c>
      <c r="E1656" s="75">
        <v>3</v>
      </c>
      <c r="F1656" s="52">
        <f t="shared" si="30"/>
        <v>3.06</v>
      </c>
    </row>
    <row r="1657" spans="1:6" x14ac:dyDescent="0.3">
      <c r="A1657" s="35" t="s">
        <v>1582</v>
      </c>
      <c r="B1657" s="43"/>
      <c r="C1657" s="44" t="s">
        <v>1814</v>
      </c>
      <c r="D1657" s="29">
        <v>30</v>
      </c>
      <c r="E1657" s="75">
        <v>3.1</v>
      </c>
      <c r="F1657" s="52">
        <f t="shared" si="30"/>
        <v>3.1620000000000004</v>
      </c>
    </row>
    <row r="1658" spans="1:6" x14ac:dyDescent="0.3">
      <c r="A1658" s="35" t="s">
        <v>1583</v>
      </c>
      <c r="B1658" s="43"/>
      <c r="C1658" s="44" t="s">
        <v>1815</v>
      </c>
      <c r="D1658" s="29">
        <v>30</v>
      </c>
      <c r="E1658" s="75">
        <v>3.2</v>
      </c>
      <c r="F1658" s="52">
        <f t="shared" si="30"/>
        <v>3.2640000000000002</v>
      </c>
    </row>
    <row r="1659" spans="1:6" x14ac:dyDescent="0.3">
      <c r="A1659" s="35" t="s">
        <v>1584</v>
      </c>
      <c r="B1659" s="43"/>
      <c r="C1659" s="44" t="s">
        <v>1816</v>
      </c>
      <c r="D1659" s="29">
        <v>30</v>
      </c>
      <c r="E1659" s="75">
        <v>3.3</v>
      </c>
      <c r="F1659" s="52">
        <f t="shared" si="30"/>
        <v>3.3659999999999997</v>
      </c>
    </row>
    <row r="1660" spans="1:6" x14ac:dyDescent="0.3">
      <c r="A1660" s="35" t="s">
        <v>1817</v>
      </c>
      <c r="B1660" s="43"/>
      <c r="C1660" s="44" t="s">
        <v>1821</v>
      </c>
      <c r="D1660" s="29">
        <v>50</v>
      </c>
      <c r="E1660" s="76" t="s">
        <v>2418</v>
      </c>
      <c r="F1660" s="52"/>
    </row>
    <row r="1661" spans="1:6" x14ac:dyDescent="0.3">
      <c r="A1661" s="35" t="s">
        <v>1818</v>
      </c>
      <c r="B1661" s="43"/>
      <c r="C1661" s="44" t="s">
        <v>1822</v>
      </c>
      <c r="D1661" s="29">
        <v>50</v>
      </c>
      <c r="E1661" s="76" t="s">
        <v>2418</v>
      </c>
      <c r="F1661" s="52"/>
    </row>
    <row r="1662" spans="1:6" x14ac:dyDescent="0.3">
      <c r="A1662" s="35" t="s">
        <v>1819</v>
      </c>
      <c r="B1662" s="43"/>
      <c r="C1662" s="44" t="s">
        <v>1823</v>
      </c>
      <c r="D1662" s="29">
        <v>50</v>
      </c>
      <c r="E1662" s="76" t="s">
        <v>2418</v>
      </c>
      <c r="F1662" s="52"/>
    </row>
    <row r="1663" spans="1:6" x14ac:dyDescent="0.3">
      <c r="A1663" s="35" t="s">
        <v>1820</v>
      </c>
      <c r="B1663" s="43"/>
      <c r="C1663" s="44" t="s">
        <v>1824</v>
      </c>
      <c r="D1663" s="29">
        <v>50</v>
      </c>
      <c r="E1663" s="76" t="s">
        <v>2418</v>
      </c>
      <c r="F1663" s="52"/>
    </row>
    <row r="1664" spans="1:6" x14ac:dyDescent="0.3">
      <c r="A1664" s="35" t="s">
        <v>1825</v>
      </c>
      <c r="B1664" s="43"/>
      <c r="C1664" s="44" t="s">
        <v>1829</v>
      </c>
      <c r="D1664" s="29">
        <v>50</v>
      </c>
      <c r="E1664" s="76" t="s">
        <v>2418</v>
      </c>
      <c r="F1664" s="52"/>
    </row>
    <row r="1665" spans="1:6" x14ac:dyDescent="0.3">
      <c r="A1665" s="35" t="s">
        <v>1826</v>
      </c>
      <c r="B1665" s="43"/>
      <c r="C1665" s="44" t="s">
        <v>1830</v>
      </c>
      <c r="D1665" s="29">
        <v>50</v>
      </c>
      <c r="E1665" s="76" t="s">
        <v>2418</v>
      </c>
      <c r="F1665" s="52"/>
    </row>
    <row r="1666" spans="1:6" x14ac:dyDescent="0.3">
      <c r="A1666" s="35" t="s">
        <v>1827</v>
      </c>
      <c r="B1666" s="43"/>
      <c r="C1666" s="44" t="s">
        <v>1831</v>
      </c>
      <c r="D1666" s="29">
        <v>50</v>
      </c>
      <c r="E1666" s="76" t="s">
        <v>2418</v>
      </c>
      <c r="F1666" s="52"/>
    </row>
    <row r="1667" spans="1:6" x14ac:dyDescent="0.3">
      <c r="A1667" s="35" t="s">
        <v>1828</v>
      </c>
      <c r="B1667" s="43"/>
      <c r="C1667" s="44" t="s">
        <v>1832</v>
      </c>
      <c r="D1667" s="29">
        <v>50</v>
      </c>
      <c r="E1667" s="76" t="s">
        <v>2418</v>
      </c>
      <c r="F1667" s="52"/>
    </row>
    <row r="1668" spans="1:6" x14ac:dyDescent="0.3">
      <c r="A1668" s="35" t="s">
        <v>1833</v>
      </c>
      <c r="B1668" s="43"/>
      <c r="C1668" s="44" t="s">
        <v>1836</v>
      </c>
      <c r="D1668" s="29">
        <v>50</v>
      </c>
      <c r="E1668" s="76" t="s">
        <v>2418</v>
      </c>
      <c r="F1668" s="52"/>
    </row>
    <row r="1669" spans="1:6" x14ac:dyDescent="0.3">
      <c r="A1669" s="35" t="s">
        <v>1834</v>
      </c>
      <c r="B1669" s="43"/>
      <c r="C1669" s="44" t="s">
        <v>1837</v>
      </c>
      <c r="D1669" s="29">
        <v>50</v>
      </c>
      <c r="E1669" s="76" t="s">
        <v>2418</v>
      </c>
      <c r="F1669" s="52"/>
    </row>
    <row r="1670" spans="1:6" x14ac:dyDescent="0.3">
      <c r="E1670" s="67"/>
      <c r="F1670" s="53"/>
    </row>
    <row r="1671" spans="1:6" ht="26.4" x14ac:dyDescent="0.3">
      <c r="A1671" s="24" t="s">
        <v>335</v>
      </c>
      <c r="B1671" s="25"/>
      <c r="C1671" s="24" t="s">
        <v>487</v>
      </c>
      <c r="D1671" s="25" t="s">
        <v>1230</v>
      </c>
      <c r="E1671" s="67"/>
      <c r="F1671" s="53"/>
    </row>
    <row r="1672" spans="1:6" x14ac:dyDescent="0.3">
      <c r="A1672" s="35" t="s">
        <v>1835</v>
      </c>
      <c r="B1672" s="43"/>
      <c r="C1672" s="44" t="s">
        <v>1838</v>
      </c>
      <c r="D1672" s="29">
        <v>50</v>
      </c>
      <c r="E1672" s="76" t="s">
        <v>2418</v>
      </c>
      <c r="F1672" s="52"/>
    </row>
    <row r="1673" spans="1:6" x14ac:dyDescent="0.3">
      <c r="A1673" s="35" t="s">
        <v>1839</v>
      </c>
      <c r="B1673" s="43"/>
      <c r="C1673" s="44" t="s">
        <v>1841</v>
      </c>
      <c r="D1673" s="29">
        <v>50</v>
      </c>
      <c r="E1673" s="76" t="s">
        <v>2418</v>
      </c>
      <c r="F1673" s="52"/>
    </row>
    <row r="1674" spans="1:6" x14ac:dyDescent="0.3">
      <c r="A1674" s="35" t="s">
        <v>1840</v>
      </c>
      <c r="B1674" s="43"/>
      <c r="C1674" s="44" t="s">
        <v>1842</v>
      </c>
      <c r="D1674" s="29">
        <v>50</v>
      </c>
      <c r="E1674" s="76" t="s">
        <v>2418</v>
      </c>
      <c r="F1674" s="52"/>
    </row>
    <row r="1675" spans="1:6" x14ac:dyDescent="0.3">
      <c r="A1675" s="35" t="s">
        <v>1835</v>
      </c>
      <c r="B1675" s="43"/>
      <c r="C1675" s="44" t="s">
        <v>1843</v>
      </c>
      <c r="D1675" s="29">
        <v>50</v>
      </c>
      <c r="E1675" s="76" t="s">
        <v>2418</v>
      </c>
      <c r="F1675" s="52"/>
    </row>
    <row r="1676" spans="1:6" x14ac:dyDescent="0.3">
      <c r="A1676" s="35" t="s">
        <v>1844</v>
      </c>
      <c r="B1676" s="43"/>
      <c r="C1676" s="44" t="s">
        <v>1847</v>
      </c>
      <c r="D1676" s="29">
        <v>50</v>
      </c>
      <c r="E1676" s="76" t="s">
        <v>2418</v>
      </c>
      <c r="F1676" s="52"/>
    </row>
    <row r="1677" spans="1:6" x14ac:dyDescent="0.3">
      <c r="A1677" s="35" t="s">
        <v>1845</v>
      </c>
      <c r="B1677" s="43"/>
      <c r="C1677" s="44" t="s">
        <v>1848</v>
      </c>
      <c r="D1677" s="29">
        <v>50</v>
      </c>
      <c r="E1677" s="76" t="s">
        <v>2418</v>
      </c>
      <c r="F1677" s="52"/>
    </row>
    <row r="1678" spans="1:6" x14ac:dyDescent="0.3">
      <c r="A1678" s="35" t="s">
        <v>1846</v>
      </c>
      <c r="B1678" s="43"/>
      <c r="C1678" s="44" t="s">
        <v>1849</v>
      </c>
      <c r="D1678" s="29">
        <v>50</v>
      </c>
      <c r="E1678" s="76" t="s">
        <v>2418</v>
      </c>
      <c r="F1678" s="52"/>
    </row>
    <row r="1679" spans="1:6" x14ac:dyDescent="0.3">
      <c r="A1679" s="14"/>
      <c r="B1679" s="13"/>
      <c r="C1679" s="15"/>
      <c r="D1679" s="10"/>
      <c r="E1679" s="67"/>
      <c r="F1679" s="53"/>
    </row>
    <row r="1680" spans="1:6" ht="22.8" x14ac:dyDescent="0.4">
      <c r="A1680" s="2" t="s">
        <v>1136</v>
      </c>
      <c r="C1680" s="4"/>
      <c r="E1680" s="67"/>
      <c r="F1680" s="53"/>
    </row>
    <row r="1681" spans="1:6" x14ac:dyDescent="0.3">
      <c r="E1681" s="67"/>
      <c r="F1681" s="53"/>
    </row>
    <row r="1682" spans="1:6" ht="28.8" x14ac:dyDescent="0.3">
      <c r="A1682" s="55" t="s">
        <v>335</v>
      </c>
      <c r="B1682" s="56"/>
      <c r="C1682" s="55" t="s">
        <v>487</v>
      </c>
      <c r="D1682" s="56" t="s">
        <v>1230</v>
      </c>
      <c r="E1682" s="118" t="s">
        <v>2916</v>
      </c>
      <c r="F1682" s="119" t="s">
        <v>2922</v>
      </c>
    </row>
    <row r="1683" spans="1:6" x14ac:dyDescent="0.3">
      <c r="A1683" s="35" t="s">
        <v>53</v>
      </c>
      <c r="B1683" s="43"/>
      <c r="C1683" s="30" t="s">
        <v>54</v>
      </c>
      <c r="D1683" s="29">
        <v>1</v>
      </c>
      <c r="E1683" s="52">
        <v>84</v>
      </c>
      <c r="F1683" s="52">
        <f t="shared" ref="F1683:F1730" si="31">E1683*1.02</f>
        <v>85.68</v>
      </c>
    </row>
    <row r="1684" spans="1:6" x14ac:dyDescent="0.3">
      <c r="A1684" s="35" t="s">
        <v>178</v>
      </c>
      <c r="B1684" s="43"/>
      <c r="C1684" s="30" t="s">
        <v>54</v>
      </c>
      <c r="D1684" s="29">
        <v>1</v>
      </c>
      <c r="E1684" s="52">
        <v>113</v>
      </c>
      <c r="F1684" s="52">
        <f t="shared" si="31"/>
        <v>115.26</v>
      </c>
    </row>
    <row r="1685" spans="1:6" x14ac:dyDescent="0.3">
      <c r="A1685" s="35" t="s">
        <v>309</v>
      </c>
      <c r="B1685" s="43"/>
      <c r="C1685" s="30" t="s">
        <v>54</v>
      </c>
      <c r="D1685" s="29">
        <v>1</v>
      </c>
      <c r="E1685" s="52">
        <v>135</v>
      </c>
      <c r="F1685" s="52">
        <f t="shared" si="31"/>
        <v>137.69999999999999</v>
      </c>
    </row>
    <row r="1686" spans="1:6" x14ac:dyDescent="0.3">
      <c r="A1686" s="35" t="s">
        <v>169</v>
      </c>
      <c r="B1686" s="43"/>
      <c r="C1686" s="30" t="s">
        <v>54</v>
      </c>
      <c r="D1686" s="29">
        <v>1</v>
      </c>
      <c r="E1686" s="52">
        <v>145</v>
      </c>
      <c r="F1686" s="52">
        <f t="shared" si="31"/>
        <v>147.9</v>
      </c>
    </row>
    <row r="1687" spans="1:6" x14ac:dyDescent="0.3">
      <c r="A1687" s="35" t="s">
        <v>213</v>
      </c>
      <c r="B1687" s="43"/>
      <c r="C1687" s="30" t="s">
        <v>54</v>
      </c>
      <c r="D1687" s="29">
        <v>1</v>
      </c>
      <c r="E1687" s="52">
        <v>168</v>
      </c>
      <c r="F1687" s="52">
        <f t="shared" si="31"/>
        <v>171.36</v>
      </c>
    </row>
    <row r="1688" spans="1:6" x14ac:dyDescent="0.3">
      <c r="A1688" s="35" t="s">
        <v>214</v>
      </c>
      <c r="B1688" s="43"/>
      <c r="C1688" s="30" t="s">
        <v>54</v>
      </c>
      <c r="D1688" s="29">
        <v>1</v>
      </c>
      <c r="E1688" s="52">
        <v>200</v>
      </c>
      <c r="F1688" s="52">
        <f t="shared" si="31"/>
        <v>204</v>
      </c>
    </row>
    <row r="1689" spans="1:6" x14ac:dyDescent="0.3">
      <c r="A1689" s="35" t="s">
        <v>1585</v>
      </c>
      <c r="B1689" s="43"/>
      <c r="C1689" s="37" t="s">
        <v>1343</v>
      </c>
      <c r="D1689" s="29">
        <v>1</v>
      </c>
      <c r="E1689" s="52">
        <v>75</v>
      </c>
      <c r="F1689" s="52">
        <f t="shared" si="31"/>
        <v>76.5</v>
      </c>
    </row>
    <row r="1690" spans="1:6" x14ac:dyDescent="0.3">
      <c r="A1690" s="35" t="s">
        <v>1586</v>
      </c>
      <c r="B1690" s="43"/>
      <c r="C1690" s="37" t="s">
        <v>1343</v>
      </c>
      <c r="D1690" s="29">
        <v>1</v>
      </c>
      <c r="E1690" s="52">
        <v>122</v>
      </c>
      <c r="F1690" s="52">
        <f t="shared" si="31"/>
        <v>124.44</v>
      </c>
    </row>
    <row r="1691" spans="1:6" x14ac:dyDescent="0.3">
      <c r="A1691" s="35" t="s">
        <v>1850</v>
      </c>
      <c r="B1691" s="43"/>
      <c r="C1691" s="37" t="s">
        <v>2134</v>
      </c>
      <c r="D1691" s="29">
        <v>1</v>
      </c>
      <c r="E1691" s="52">
        <v>302</v>
      </c>
      <c r="F1691" s="52">
        <f t="shared" si="31"/>
        <v>308.04000000000002</v>
      </c>
    </row>
    <row r="1692" spans="1:6" x14ac:dyDescent="0.3">
      <c r="A1692" s="35" t="s">
        <v>1851</v>
      </c>
      <c r="B1692" s="43"/>
      <c r="C1692" s="37" t="s">
        <v>2135</v>
      </c>
      <c r="D1692" s="29">
        <v>1</v>
      </c>
      <c r="E1692" s="52">
        <v>397</v>
      </c>
      <c r="F1692" s="52">
        <f t="shared" si="31"/>
        <v>404.94</v>
      </c>
    </row>
    <row r="1693" spans="1:6" x14ac:dyDescent="0.3">
      <c r="A1693" s="35" t="s">
        <v>1852</v>
      </c>
      <c r="B1693" s="43"/>
      <c r="C1693" s="37" t="s">
        <v>2136</v>
      </c>
      <c r="D1693" s="29">
        <v>1</v>
      </c>
      <c r="E1693" s="52">
        <v>463</v>
      </c>
      <c r="F1693" s="52">
        <f t="shared" si="31"/>
        <v>472.26</v>
      </c>
    </row>
    <row r="1694" spans="1:6" x14ac:dyDescent="0.3">
      <c r="A1694" s="35" t="s">
        <v>1853</v>
      </c>
      <c r="B1694" s="43"/>
      <c r="C1694" s="37" t="s">
        <v>2137</v>
      </c>
      <c r="D1694" s="29">
        <v>1</v>
      </c>
      <c r="E1694" s="52">
        <v>540</v>
      </c>
      <c r="F1694" s="52">
        <f t="shared" si="31"/>
        <v>550.79999999999995</v>
      </c>
    </row>
    <row r="1695" spans="1:6" x14ac:dyDescent="0.3">
      <c r="A1695" s="98" t="s">
        <v>2896</v>
      </c>
      <c r="B1695" s="99"/>
      <c r="C1695" s="97" t="s">
        <v>2900</v>
      </c>
      <c r="D1695" s="84">
        <v>1</v>
      </c>
      <c r="E1695" s="82">
        <v>25.65</v>
      </c>
      <c r="F1695" s="82">
        <f t="shared" si="31"/>
        <v>26.163</v>
      </c>
    </row>
    <row r="1696" spans="1:6" x14ac:dyDescent="0.3">
      <c r="A1696" s="98" t="s">
        <v>2897</v>
      </c>
      <c r="B1696" s="99"/>
      <c r="C1696" s="97" t="s">
        <v>2899</v>
      </c>
      <c r="D1696" s="84">
        <v>1</v>
      </c>
      <c r="E1696" s="82">
        <v>17.45</v>
      </c>
      <c r="F1696" s="82">
        <f t="shared" si="31"/>
        <v>17.798999999999999</v>
      </c>
    </row>
    <row r="1697" spans="1:6" x14ac:dyDescent="0.3">
      <c r="A1697" s="98" t="s">
        <v>2898</v>
      </c>
      <c r="B1697" s="99"/>
      <c r="C1697" s="97" t="s">
        <v>2901</v>
      </c>
      <c r="D1697" s="84">
        <v>1</v>
      </c>
      <c r="E1697" s="82">
        <v>24.3</v>
      </c>
      <c r="F1697" s="82">
        <f t="shared" si="31"/>
        <v>24.786000000000001</v>
      </c>
    </row>
    <row r="1698" spans="1:6" x14ac:dyDescent="0.3">
      <c r="A1698" s="98" t="s">
        <v>2902</v>
      </c>
      <c r="B1698" s="99"/>
      <c r="C1698" s="97" t="s">
        <v>1350</v>
      </c>
      <c r="D1698" s="84">
        <v>1</v>
      </c>
      <c r="E1698" s="82">
        <v>1845</v>
      </c>
      <c r="F1698" s="82">
        <f t="shared" si="31"/>
        <v>1881.9</v>
      </c>
    </row>
    <row r="1699" spans="1:6" x14ac:dyDescent="0.3">
      <c r="A1699" s="98" t="s">
        <v>2903</v>
      </c>
      <c r="B1699" s="99"/>
      <c r="C1699" s="97" t="s">
        <v>1351</v>
      </c>
      <c r="D1699" s="84">
        <v>1</v>
      </c>
      <c r="E1699" s="82">
        <v>2435</v>
      </c>
      <c r="F1699" s="82">
        <f t="shared" si="31"/>
        <v>2483.6999999999998</v>
      </c>
    </row>
    <row r="1700" spans="1:6" x14ac:dyDescent="0.3">
      <c r="A1700" s="98" t="s">
        <v>2904</v>
      </c>
      <c r="B1700" s="99"/>
      <c r="C1700" s="97" t="s">
        <v>1352</v>
      </c>
      <c r="D1700" s="84">
        <v>1</v>
      </c>
      <c r="E1700" s="82">
        <v>2253</v>
      </c>
      <c r="F1700" s="82">
        <f t="shared" si="31"/>
        <v>2298.06</v>
      </c>
    </row>
    <row r="1701" spans="1:6" x14ac:dyDescent="0.3">
      <c r="A1701" s="98" t="s">
        <v>2905</v>
      </c>
      <c r="B1701" s="99"/>
      <c r="C1701" s="97" t="s">
        <v>1350</v>
      </c>
      <c r="D1701" s="84">
        <v>1</v>
      </c>
      <c r="E1701" s="82">
        <v>3218</v>
      </c>
      <c r="F1701" s="82">
        <f t="shared" si="31"/>
        <v>3282.36</v>
      </c>
    </row>
    <row r="1702" spans="1:6" x14ac:dyDescent="0.3">
      <c r="A1702" s="98" t="s">
        <v>2906</v>
      </c>
      <c r="B1702" s="99"/>
      <c r="C1702" s="97" t="s">
        <v>1351</v>
      </c>
      <c r="D1702" s="84">
        <v>1</v>
      </c>
      <c r="E1702" s="82">
        <v>3808</v>
      </c>
      <c r="F1702" s="82">
        <f t="shared" si="31"/>
        <v>3884.16</v>
      </c>
    </row>
    <row r="1703" spans="1:6" x14ac:dyDescent="0.3">
      <c r="A1703" s="98" t="s">
        <v>2907</v>
      </c>
      <c r="B1703" s="99"/>
      <c r="C1703" s="97" t="s">
        <v>1352</v>
      </c>
      <c r="D1703" s="84">
        <v>1</v>
      </c>
      <c r="E1703" s="82">
        <v>3626</v>
      </c>
      <c r="F1703" s="82">
        <f t="shared" si="31"/>
        <v>3698.52</v>
      </c>
    </row>
    <row r="1704" spans="1:6" x14ac:dyDescent="0.3">
      <c r="A1704" s="98" t="s">
        <v>1137</v>
      </c>
      <c r="B1704" s="99"/>
      <c r="C1704" s="97" t="s">
        <v>1350</v>
      </c>
      <c r="D1704" s="84">
        <v>1</v>
      </c>
      <c r="E1704" s="82">
        <v>2961</v>
      </c>
      <c r="F1704" s="82">
        <f t="shared" si="31"/>
        <v>3020.2200000000003</v>
      </c>
    </row>
    <row r="1705" spans="1:6" x14ac:dyDescent="0.3">
      <c r="A1705" s="98" t="s">
        <v>2908</v>
      </c>
      <c r="B1705" s="99"/>
      <c r="C1705" s="97" t="s">
        <v>1351</v>
      </c>
      <c r="D1705" s="84">
        <v>1</v>
      </c>
      <c r="E1705" s="82">
        <v>3550</v>
      </c>
      <c r="F1705" s="82">
        <f t="shared" si="31"/>
        <v>3621</v>
      </c>
    </row>
    <row r="1706" spans="1:6" x14ac:dyDescent="0.3">
      <c r="A1706" s="98" t="s">
        <v>2909</v>
      </c>
      <c r="B1706" s="99"/>
      <c r="C1706" s="97" t="s">
        <v>1352</v>
      </c>
      <c r="D1706" s="84">
        <v>1</v>
      </c>
      <c r="E1706" s="82">
        <v>2961</v>
      </c>
      <c r="F1706" s="82">
        <f t="shared" si="31"/>
        <v>3020.2200000000003</v>
      </c>
    </row>
    <row r="1707" spans="1:6" x14ac:dyDescent="0.3">
      <c r="A1707" s="98" t="s">
        <v>2910</v>
      </c>
      <c r="B1707" s="99"/>
      <c r="C1707" s="97" t="s">
        <v>1350</v>
      </c>
      <c r="D1707" s="84">
        <v>1</v>
      </c>
      <c r="E1707" s="82">
        <v>3829</v>
      </c>
      <c r="F1707" s="82">
        <f t="shared" si="31"/>
        <v>3905.58</v>
      </c>
    </row>
    <row r="1708" spans="1:6" x14ac:dyDescent="0.3">
      <c r="A1708" s="98" t="s">
        <v>2911</v>
      </c>
      <c r="B1708" s="99"/>
      <c r="C1708" s="97" t="s">
        <v>1351</v>
      </c>
      <c r="D1708" s="84">
        <v>1</v>
      </c>
      <c r="E1708" s="82">
        <v>4419</v>
      </c>
      <c r="F1708" s="82">
        <f t="shared" si="31"/>
        <v>4507.38</v>
      </c>
    </row>
    <row r="1709" spans="1:6" x14ac:dyDescent="0.3">
      <c r="A1709" s="98" t="s">
        <v>2912</v>
      </c>
      <c r="B1709" s="99"/>
      <c r="C1709" s="97" t="s">
        <v>1352</v>
      </c>
      <c r="D1709" s="84">
        <v>1</v>
      </c>
      <c r="E1709" s="82">
        <v>4237</v>
      </c>
      <c r="F1709" s="82">
        <f t="shared" si="31"/>
        <v>4321.74</v>
      </c>
    </row>
    <row r="1710" spans="1:6" x14ac:dyDescent="0.3">
      <c r="A1710" s="35" t="s">
        <v>1138</v>
      </c>
      <c r="B1710" s="43"/>
      <c r="C1710" s="37" t="s">
        <v>1344</v>
      </c>
      <c r="D1710" s="29">
        <v>1</v>
      </c>
      <c r="E1710" s="75">
        <v>65.5</v>
      </c>
      <c r="F1710" s="52">
        <f t="shared" si="31"/>
        <v>66.81</v>
      </c>
    </row>
    <row r="1711" spans="1:6" x14ac:dyDescent="0.3">
      <c r="A1711" s="35" t="s">
        <v>1139</v>
      </c>
      <c r="B1711" s="43"/>
      <c r="C1711" s="37" t="s">
        <v>1345</v>
      </c>
      <c r="D1711" s="29">
        <v>1</v>
      </c>
      <c r="E1711" s="75">
        <v>269</v>
      </c>
      <c r="F1711" s="52">
        <f t="shared" si="31"/>
        <v>274.38</v>
      </c>
    </row>
    <row r="1712" spans="1:6" x14ac:dyDescent="0.3">
      <c r="A1712" s="35" t="s">
        <v>1140</v>
      </c>
      <c r="B1712" s="43"/>
      <c r="C1712" s="37" t="s">
        <v>1346</v>
      </c>
      <c r="D1712" s="29">
        <v>1</v>
      </c>
      <c r="E1712" s="75">
        <v>702</v>
      </c>
      <c r="F1712" s="52">
        <f t="shared" si="31"/>
        <v>716.04</v>
      </c>
    </row>
    <row r="1713" spans="1:6" x14ac:dyDescent="0.3">
      <c r="A1713" s="35" t="s">
        <v>1141</v>
      </c>
      <c r="B1713" s="43"/>
      <c r="C1713" s="37" t="s">
        <v>1347</v>
      </c>
      <c r="D1713" s="29">
        <v>1</v>
      </c>
      <c r="E1713" s="75">
        <v>394</v>
      </c>
      <c r="F1713" s="52">
        <f t="shared" si="31"/>
        <v>401.88</v>
      </c>
    </row>
    <row r="1714" spans="1:6" x14ac:dyDescent="0.3">
      <c r="A1714" s="35" t="s">
        <v>1142</v>
      </c>
      <c r="B1714" s="43"/>
      <c r="C1714" s="37" t="s">
        <v>1348</v>
      </c>
      <c r="D1714" s="29">
        <v>1</v>
      </c>
      <c r="E1714" s="75">
        <v>296</v>
      </c>
      <c r="F1714" s="52">
        <f t="shared" si="31"/>
        <v>301.92</v>
      </c>
    </row>
    <row r="1715" spans="1:6" x14ac:dyDescent="0.3">
      <c r="A1715" s="35" t="s">
        <v>1143</v>
      </c>
      <c r="B1715" s="43"/>
      <c r="C1715" s="37" t="s">
        <v>1349</v>
      </c>
      <c r="D1715" s="29">
        <v>1</v>
      </c>
      <c r="E1715" s="75">
        <v>1072</v>
      </c>
      <c r="F1715" s="52">
        <f t="shared" si="31"/>
        <v>1093.44</v>
      </c>
    </row>
    <row r="1716" spans="1:6" x14ac:dyDescent="0.3">
      <c r="A1716" s="98" t="s">
        <v>2568</v>
      </c>
      <c r="B1716" s="99"/>
      <c r="C1716" s="97" t="s">
        <v>2569</v>
      </c>
      <c r="D1716" s="84">
        <v>1</v>
      </c>
      <c r="E1716" s="90">
        <v>19.25</v>
      </c>
      <c r="F1716" s="82">
        <f t="shared" si="31"/>
        <v>19.635000000000002</v>
      </c>
    </row>
    <row r="1717" spans="1:6" x14ac:dyDescent="0.3">
      <c r="A1717" s="98" t="s">
        <v>2574</v>
      </c>
      <c r="B1717" s="99"/>
      <c r="C1717" s="97" t="s">
        <v>2575</v>
      </c>
      <c r="D1717" s="84">
        <v>1</v>
      </c>
      <c r="E1717" s="90">
        <v>19.25</v>
      </c>
      <c r="F1717" s="82">
        <f t="shared" si="31"/>
        <v>19.635000000000002</v>
      </c>
    </row>
    <row r="1718" spans="1:6" x14ac:dyDescent="0.3">
      <c r="A1718" s="98" t="s">
        <v>2570</v>
      </c>
      <c r="B1718" s="99"/>
      <c r="C1718" s="97" t="s">
        <v>2571</v>
      </c>
      <c r="D1718" s="84">
        <v>1</v>
      </c>
      <c r="E1718" s="90">
        <v>20.399999999999999</v>
      </c>
      <c r="F1718" s="82">
        <f t="shared" si="31"/>
        <v>20.808</v>
      </c>
    </row>
    <row r="1719" spans="1:6" x14ac:dyDescent="0.3">
      <c r="A1719" s="98" t="s">
        <v>2572</v>
      </c>
      <c r="B1719" s="99"/>
      <c r="C1719" s="97" t="s">
        <v>2576</v>
      </c>
      <c r="D1719" s="84">
        <v>1</v>
      </c>
      <c r="E1719" s="90">
        <v>39.200000000000003</v>
      </c>
      <c r="F1719" s="82">
        <f t="shared" si="31"/>
        <v>39.984000000000002</v>
      </c>
    </row>
    <row r="1720" spans="1:6" x14ac:dyDescent="0.3">
      <c r="A1720" s="98" t="s">
        <v>2573</v>
      </c>
      <c r="B1720" s="99"/>
      <c r="C1720" s="97" t="s">
        <v>2577</v>
      </c>
      <c r="D1720" s="84">
        <v>1</v>
      </c>
      <c r="E1720" s="90">
        <v>43.8</v>
      </c>
      <c r="F1720" s="82">
        <f t="shared" si="31"/>
        <v>44.675999999999995</v>
      </c>
    </row>
    <row r="1721" spans="1:6" x14ac:dyDescent="0.3">
      <c r="A1721" s="98" t="s">
        <v>2218</v>
      </c>
      <c r="B1721" s="99"/>
      <c r="C1721" s="97" t="s">
        <v>2219</v>
      </c>
      <c r="D1721" s="84">
        <v>1</v>
      </c>
      <c r="E1721" s="90">
        <v>227</v>
      </c>
      <c r="F1721" s="82">
        <f t="shared" si="31"/>
        <v>231.54</v>
      </c>
    </row>
    <row r="1722" spans="1:6" x14ac:dyDescent="0.3">
      <c r="A1722" s="14"/>
      <c r="B1722" s="13"/>
      <c r="C1722" s="15"/>
      <c r="D1722" s="10"/>
      <c r="E1722" s="67"/>
      <c r="F1722" s="53"/>
    </row>
    <row r="1723" spans="1:6" ht="22.8" x14ac:dyDescent="0.4">
      <c r="A1723" s="2" t="s">
        <v>1066</v>
      </c>
      <c r="C1723" s="4"/>
      <c r="E1723" s="67"/>
      <c r="F1723" s="53"/>
    </row>
    <row r="1724" spans="1:6" x14ac:dyDescent="0.3">
      <c r="E1724" s="67"/>
      <c r="F1724" s="53"/>
    </row>
    <row r="1725" spans="1:6" ht="28.8" x14ac:dyDescent="0.3">
      <c r="A1725" s="55" t="s">
        <v>335</v>
      </c>
      <c r="B1725" s="56"/>
      <c r="C1725" s="55" t="s">
        <v>487</v>
      </c>
      <c r="D1725" s="56" t="s">
        <v>1230</v>
      </c>
      <c r="E1725" s="118" t="s">
        <v>2916</v>
      </c>
      <c r="F1725" s="119" t="s">
        <v>2922</v>
      </c>
    </row>
    <row r="1726" spans="1:6" x14ac:dyDescent="0.3">
      <c r="A1726" s="35" t="s">
        <v>1067</v>
      </c>
      <c r="B1726" s="43"/>
      <c r="C1726" s="44" t="s">
        <v>1401</v>
      </c>
      <c r="D1726" s="29">
        <v>1</v>
      </c>
      <c r="E1726" s="75">
        <v>25.6</v>
      </c>
      <c r="F1726" s="52">
        <f t="shared" si="31"/>
        <v>26.112000000000002</v>
      </c>
    </row>
    <row r="1727" spans="1:6" x14ac:dyDescent="0.3">
      <c r="A1727" s="35" t="s">
        <v>1068</v>
      </c>
      <c r="B1727" s="43"/>
      <c r="C1727" s="44" t="s">
        <v>1401</v>
      </c>
      <c r="D1727" s="29">
        <v>1</v>
      </c>
      <c r="E1727" s="75">
        <v>26.4</v>
      </c>
      <c r="F1727" s="52">
        <f t="shared" si="31"/>
        <v>26.927999999999997</v>
      </c>
    </row>
    <row r="1728" spans="1:6" x14ac:dyDescent="0.3">
      <c r="A1728" s="35" t="s">
        <v>1069</v>
      </c>
      <c r="B1728" s="43"/>
      <c r="C1728" s="44" t="s">
        <v>1401</v>
      </c>
      <c r="D1728" s="29">
        <v>1</v>
      </c>
      <c r="E1728" s="75">
        <v>29.5</v>
      </c>
      <c r="F1728" s="52">
        <f t="shared" si="31"/>
        <v>30.09</v>
      </c>
    </row>
    <row r="1729" spans="1:6" x14ac:dyDescent="0.3">
      <c r="A1729" s="35" t="s">
        <v>1070</v>
      </c>
      <c r="B1729" s="43"/>
      <c r="C1729" s="44" t="s">
        <v>1401</v>
      </c>
      <c r="D1729" s="29">
        <v>1</v>
      </c>
      <c r="E1729" s="75">
        <v>34.5</v>
      </c>
      <c r="F1729" s="52">
        <f t="shared" si="31"/>
        <v>35.19</v>
      </c>
    </row>
    <row r="1730" spans="1:6" x14ac:dyDescent="0.3">
      <c r="A1730" s="35" t="s">
        <v>1071</v>
      </c>
      <c r="B1730" s="43"/>
      <c r="C1730" s="44" t="s">
        <v>1401</v>
      </c>
      <c r="D1730" s="29">
        <v>1</v>
      </c>
      <c r="E1730" s="75">
        <v>50</v>
      </c>
      <c r="F1730" s="52">
        <f t="shared" si="31"/>
        <v>51</v>
      </c>
    </row>
    <row r="1731" spans="1:6" x14ac:dyDescent="0.3">
      <c r="E1731" s="67"/>
      <c r="F1731" s="53"/>
    </row>
    <row r="1732" spans="1:6" ht="22.8" x14ac:dyDescent="0.4">
      <c r="A1732" s="2" t="s">
        <v>1072</v>
      </c>
      <c r="C1732" s="4"/>
      <c r="E1732" s="67"/>
      <c r="F1732" s="53"/>
    </row>
    <row r="1733" spans="1:6" x14ac:dyDescent="0.3">
      <c r="E1733" s="67"/>
      <c r="F1733" s="53"/>
    </row>
    <row r="1734" spans="1:6" ht="28.8" x14ac:dyDescent="0.3">
      <c r="A1734" s="55" t="s">
        <v>335</v>
      </c>
      <c r="B1734" s="56"/>
      <c r="C1734" s="55" t="s">
        <v>487</v>
      </c>
      <c r="D1734" s="56" t="s">
        <v>1230</v>
      </c>
      <c r="E1734" s="118" t="s">
        <v>2916</v>
      </c>
      <c r="F1734" s="119" t="s">
        <v>2922</v>
      </c>
    </row>
    <row r="1735" spans="1:6" x14ac:dyDescent="0.3">
      <c r="A1735" s="35" t="s">
        <v>1073</v>
      </c>
      <c r="B1735" s="43"/>
      <c r="C1735" s="44" t="s">
        <v>1401</v>
      </c>
      <c r="D1735" s="29">
        <v>1</v>
      </c>
      <c r="E1735" s="75">
        <v>48</v>
      </c>
      <c r="F1735" s="52">
        <f t="shared" ref="F1735:F1792" si="32">E1735*1.02</f>
        <v>48.96</v>
      </c>
    </row>
    <row r="1736" spans="1:6" x14ac:dyDescent="0.3">
      <c r="A1736" s="35" t="s">
        <v>1074</v>
      </c>
      <c r="B1736" s="43"/>
      <c r="C1736" s="44" t="s">
        <v>1401</v>
      </c>
      <c r="D1736" s="29">
        <v>1</v>
      </c>
      <c r="E1736" s="75">
        <v>62.6</v>
      </c>
      <c r="F1736" s="52">
        <f t="shared" si="32"/>
        <v>63.852000000000004</v>
      </c>
    </row>
    <row r="1737" spans="1:6" x14ac:dyDescent="0.3">
      <c r="A1737" s="35" t="s">
        <v>1075</v>
      </c>
      <c r="B1737" s="43"/>
      <c r="C1737" s="44" t="s">
        <v>1401</v>
      </c>
      <c r="D1737" s="29">
        <v>1</v>
      </c>
      <c r="E1737" s="75">
        <v>81.2</v>
      </c>
      <c r="F1737" s="52">
        <f t="shared" si="32"/>
        <v>82.823999999999998</v>
      </c>
    </row>
    <row r="1738" spans="1:6" x14ac:dyDescent="0.3">
      <c r="A1738" s="35" t="s">
        <v>1076</v>
      </c>
      <c r="B1738" s="43"/>
      <c r="C1738" s="44" t="s">
        <v>1401</v>
      </c>
      <c r="D1738" s="29">
        <v>1</v>
      </c>
      <c r="E1738" s="75">
        <v>70.400000000000006</v>
      </c>
      <c r="F1738" s="52">
        <f t="shared" si="32"/>
        <v>71.808000000000007</v>
      </c>
    </row>
    <row r="1739" spans="1:6" x14ac:dyDescent="0.3">
      <c r="A1739" s="35" t="s">
        <v>1077</v>
      </c>
      <c r="B1739" s="43"/>
      <c r="C1739" s="44" t="s">
        <v>1401</v>
      </c>
      <c r="D1739" s="29">
        <v>1</v>
      </c>
      <c r="E1739" s="75">
        <v>104</v>
      </c>
      <c r="F1739" s="52">
        <f t="shared" si="32"/>
        <v>106.08</v>
      </c>
    </row>
    <row r="1740" spans="1:6" x14ac:dyDescent="0.3">
      <c r="A1740" s="35" t="s">
        <v>1078</v>
      </c>
      <c r="B1740" s="43"/>
      <c r="C1740" s="44" t="s">
        <v>1401</v>
      </c>
      <c r="D1740" s="29">
        <v>1</v>
      </c>
      <c r="E1740" s="75">
        <v>100.3</v>
      </c>
      <c r="F1740" s="52">
        <f t="shared" si="32"/>
        <v>102.306</v>
      </c>
    </row>
    <row r="1741" spans="1:6" x14ac:dyDescent="0.3">
      <c r="A1741" s="35" t="s">
        <v>1079</v>
      </c>
      <c r="B1741" s="43"/>
      <c r="C1741" s="44" t="s">
        <v>1401</v>
      </c>
      <c r="D1741" s="29">
        <v>1</v>
      </c>
      <c r="E1741" s="75">
        <v>109.3</v>
      </c>
      <c r="F1741" s="52">
        <f t="shared" si="32"/>
        <v>111.486</v>
      </c>
    </row>
    <row r="1742" spans="1:6" x14ac:dyDescent="0.3">
      <c r="A1742" s="35" t="s">
        <v>1080</v>
      </c>
      <c r="B1742" s="43"/>
      <c r="C1742" s="44" t="s">
        <v>1401</v>
      </c>
      <c r="D1742" s="29">
        <v>1</v>
      </c>
      <c r="E1742" s="75">
        <v>102.5</v>
      </c>
      <c r="F1742" s="52">
        <f t="shared" si="32"/>
        <v>104.55</v>
      </c>
    </row>
    <row r="1743" spans="1:6" x14ac:dyDescent="0.3">
      <c r="A1743" s="35" t="s">
        <v>1081</v>
      </c>
      <c r="B1743" s="43"/>
      <c r="C1743" s="44" t="s">
        <v>1401</v>
      </c>
      <c r="D1743" s="29">
        <v>1</v>
      </c>
      <c r="E1743" s="75">
        <v>105</v>
      </c>
      <c r="F1743" s="52">
        <f t="shared" si="32"/>
        <v>107.10000000000001</v>
      </c>
    </row>
    <row r="1744" spans="1:6" x14ac:dyDescent="0.3">
      <c r="E1744" s="67"/>
      <c r="F1744" s="53"/>
    </row>
    <row r="1745" spans="1:6" ht="22.8" x14ac:dyDescent="0.4">
      <c r="A1745" s="2" t="s">
        <v>1082</v>
      </c>
      <c r="C1745" s="4"/>
      <c r="E1745" s="67"/>
      <c r="F1745" s="53"/>
    </row>
    <row r="1746" spans="1:6" x14ac:dyDescent="0.3">
      <c r="E1746" s="67"/>
      <c r="F1746" s="53"/>
    </row>
    <row r="1747" spans="1:6" ht="28.8" x14ac:dyDescent="0.3">
      <c r="A1747" s="55" t="s">
        <v>335</v>
      </c>
      <c r="B1747" s="56"/>
      <c r="C1747" s="55" t="s">
        <v>487</v>
      </c>
      <c r="D1747" s="56" t="s">
        <v>1230</v>
      </c>
      <c r="E1747" s="118" t="s">
        <v>2916</v>
      </c>
      <c r="F1747" s="119" t="s">
        <v>2922</v>
      </c>
    </row>
    <row r="1748" spans="1:6" x14ac:dyDescent="0.3">
      <c r="A1748" s="35" t="s">
        <v>1083</v>
      </c>
      <c r="B1748" s="43"/>
      <c r="C1748" s="44" t="s">
        <v>1402</v>
      </c>
      <c r="D1748" s="29">
        <v>1</v>
      </c>
      <c r="E1748" s="75">
        <v>95.2</v>
      </c>
      <c r="F1748" s="52">
        <f t="shared" si="32"/>
        <v>97.103999999999999</v>
      </c>
    </row>
    <row r="1749" spans="1:6" x14ac:dyDescent="0.3">
      <c r="A1749" s="35" t="s">
        <v>1084</v>
      </c>
      <c r="B1749" s="43"/>
      <c r="C1749" s="44" t="s">
        <v>1402</v>
      </c>
      <c r="D1749" s="29">
        <v>1</v>
      </c>
      <c r="E1749" s="75">
        <v>116.5</v>
      </c>
      <c r="F1749" s="52">
        <f t="shared" si="32"/>
        <v>118.83</v>
      </c>
    </row>
    <row r="1750" spans="1:6" x14ac:dyDescent="0.3">
      <c r="A1750" s="35" t="s">
        <v>1085</v>
      </c>
      <c r="B1750" s="43"/>
      <c r="C1750" s="44" t="s">
        <v>1402</v>
      </c>
      <c r="D1750" s="29">
        <v>1</v>
      </c>
      <c r="E1750" s="75">
        <v>138.6</v>
      </c>
      <c r="F1750" s="52">
        <f t="shared" si="32"/>
        <v>141.37199999999999</v>
      </c>
    </row>
    <row r="1751" spans="1:6" x14ac:dyDescent="0.3">
      <c r="A1751" s="35" t="s">
        <v>1086</v>
      </c>
      <c r="B1751" s="43"/>
      <c r="C1751" s="44" t="s">
        <v>1402</v>
      </c>
      <c r="D1751" s="29">
        <v>1</v>
      </c>
      <c r="E1751" s="75">
        <v>137</v>
      </c>
      <c r="F1751" s="52">
        <f t="shared" si="32"/>
        <v>139.74</v>
      </c>
    </row>
    <row r="1752" spans="1:6" x14ac:dyDescent="0.3">
      <c r="A1752" s="35" t="s">
        <v>1087</v>
      </c>
      <c r="B1752" s="43"/>
      <c r="C1752" s="44" t="s">
        <v>1402</v>
      </c>
      <c r="D1752" s="29">
        <v>1</v>
      </c>
      <c r="E1752" s="75">
        <v>153.80000000000001</v>
      </c>
      <c r="F1752" s="52">
        <f t="shared" si="32"/>
        <v>156.876</v>
      </c>
    </row>
    <row r="1753" spans="1:6" x14ac:dyDescent="0.3">
      <c r="A1753" s="35" t="s">
        <v>1088</v>
      </c>
      <c r="B1753" s="43"/>
      <c r="C1753" s="44" t="s">
        <v>1402</v>
      </c>
      <c r="D1753" s="29">
        <v>1</v>
      </c>
      <c r="E1753" s="75">
        <v>132.5</v>
      </c>
      <c r="F1753" s="52">
        <f t="shared" si="32"/>
        <v>135.15</v>
      </c>
    </row>
    <row r="1754" spans="1:6" x14ac:dyDescent="0.3">
      <c r="A1754" s="35" t="s">
        <v>1089</v>
      </c>
      <c r="B1754" s="43"/>
      <c r="C1754" s="44" t="s">
        <v>1402</v>
      </c>
      <c r="D1754" s="29">
        <v>1</v>
      </c>
      <c r="E1754" s="75">
        <v>138.19999999999999</v>
      </c>
      <c r="F1754" s="52">
        <f t="shared" si="32"/>
        <v>140.964</v>
      </c>
    </row>
    <row r="1755" spans="1:6" x14ac:dyDescent="0.3">
      <c r="C1755" s="15"/>
      <c r="E1755" s="67"/>
      <c r="F1755" s="53"/>
    </row>
    <row r="1756" spans="1:6" ht="22.8" x14ac:dyDescent="0.4">
      <c r="A1756" s="2" t="s">
        <v>1090</v>
      </c>
      <c r="C1756" s="15"/>
      <c r="E1756" s="67"/>
      <c r="F1756" s="53"/>
    </row>
    <row r="1757" spans="1:6" x14ac:dyDescent="0.3">
      <c r="E1757" s="67"/>
      <c r="F1757" s="53"/>
    </row>
    <row r="1758" spans="1:6" ht="28.8" x14ac:dyDescent="0.3">
      <c r="A1758" s="55" t="s">
        <v>335</v>
      </c>
      <c r="B1758" s="56"/>
      <c r="C1758" s="55" t="s">
        <v>487</v>
      </c>
      <c r="D1758" s="56" t="s">
        <v>1230</v>
      </c>
      <c r="E1758" s="118" t="s">
        <v>2916</v>
      </c>
      <c r="F1758" s="119" t="s">
        <v>2922</v>
      </c>
    </row>
    <row r="1759" spans="1:6" x14ac:dyDescent="0.3">
      <c r="A1759" s="35" t="s">
        <v>1091</v>
      </c>
      <c r="B1759" s="43"/>
      <c r="C1759" s="44" t="s">
        <v>1403</v>
      </c>
      <c r="D1759" s="29">
        <v>1</v>
      </c>
      <c r="E1759" s="75">
        <v>92.5</v>
      </c>
      <c r="F1759" s="52">
        <f t="shared" si="32"/>
        <v>94.350000000000009</v>
      </c>
    </row>
    <row r="1760" spans="1:6" x14ac:dyDescent="0.3">
      <c r="A1760" s="35" t="s">
        <v>1092</v>
      </c>
      <c r="B1760" s="43"/>
      <c r="C1760" s="44" t="s">
        <v>1403</v>
      </c>
      <c r="D1760" s="29">
        <v>1</v>
      </c>
      <c r="E1760" s="75">
        <v>109.3</v>
      </c>
      <c r="F1760" s="52">
        <f t="shared" si="32"/>
        <v>111.486</v>
      </c>
    </row>
    <row r="1761" spans="1:6" x14ac:dyDescent="0.3">
      <c r="A1761" s="35" t="s">
        <v>1093</v>
      </c>
      <c r="B1761" s="43"/>
      <c r="C1761" s="44" t="s">
        <v>1403</v>
      </c>
      <c r="D1761" s="29">
        <v>1</v>
      </c>
      <c r="E1761" s="75">
        <v>131</v>
      </c>
      <c r="F1761" s="52">
        <f t="shared" si="32"/>
        <v>133.62</v>
      </c>
    </row>
    <row r="1762" spans="1:6" x14ac:dyDescent="0.3">
      <c r="A1762" s="35" t="s">
        <v>1094</v>
      </c>
      <c r="B1762" s="43"/>
      <c r="C1762" s="44" t="s">
        <v>1403</v>
      </c>
      <c r="D1762" s="29">
        <v>1</v>
      </c>
      <c r="E1762" s="75">
        <v>129.6</v>
      </c>
      <c r="F1762" s="52">
        <f t="shared" si="32"/>
        <v>132.19200000000001</v>
      </c>
    </row>
    <row r="1763" spans="1:6" x14ac:dyDescent="0.3">
      <c r="A1763" s="35" t="s">
        <v>1095</v>
      </c>
      <c r="B1763" s="43"/>
      <c r="C1763" s="44" t="s">
        <v>1403</v>
      </c>
      <c r="D1763" s="29">
        <v>1</v>
      </c>
      <c r="E1763" s="75">
        <v>146.19999999999999</v>
      </c>
      <c r="F1763" s="52">
        <f t="shared" si="32"/>
        <v>149.124</v>
      </c>
    </row>
    <row r="1764" spans="1:6" x14ac:dyDescent="0.3">
      <c r="A1764" s="35" t="s">
        <v>1096</v>
      </c>
      <c r="B1764" s="43"/>
      <c r="C1764" s="44" t="s">
        <v>1403</v>
      </c>
      <c r="D1764" s="29">
        <v>1</v>
      </c>
      <c r="E1764" s="75">
        <v>125.1</v>
      </c>
      <c r="F1764" s="52">
        <f t="shared" si="32"/>
        <v>127.60199999999999</v>
      </c>
    </row>
    <row r="1765" spans="1:6" x14ac:dyDescent="0.3">
      <c r="A1765" s="35" t="s">
        <v>1097</v>
      </c>
      <c r="B1765" s="43"/>
      <c r="C1765" s="44" t="s">
        <v>1403</v>
      </c>
      <c r="D1765" s="29">
        <v>1</v>
      </c>
      <c r="E1765" s="75">
        <v>131</v>
      </c>
      <c r="F1765" s="52">
        <f t="shared" si="32"/>
        <v>133.62</v>
      </c>
    </row>
    <row r="1766" spans="1:6" x14ac:dyDescent="0.3">
      <c r="E1766" s="67"/>
      <c r="F1766" s="53"/>
    </row>
    <row r="1767" spans="1:6" ht="22.8" x14ac:dyDescent="0.4">
      <c r="A1767" s="2" t="s">
        <v>1098</v>
      </c>
      <c r="C1767" s="4"/>
      <c r="E1767" s="67"/>
      <c r="F1767" s="53"/>
    </row>
    <row r="1768" spans="1:6" x14ac:dyDescent="0.3">
      <c r="E1768" s="67"/>
      <c r="F1768" s="53"/>
    </row>
    <row r="1769" spans="1:6" ht="28.8" x14ac:dyDescent="0.3">
      <c r="A1769" s="55" t="s">
        <v>335</v>
      </c>
      <c r="B1769" s="56"/>
      <c r="C1769" s="55" t="s">
        <v>487</v>
      </c>
      <c r="D1769" s="56" t="s">
        <v>1230</v>
      </c>
      <c r="E1769" s="118" t="s">
        <v>2916</v>
      </c>
      <c r="F1769" s="119" t="s">
        <v>2922</v>
      </c>
    </row>
    <row r="1770" spans="1:6" x14ac:dyDescent="0.3">
      <c r="A1770" s="35" t="s">
        <v>1099</v>
      </c>
      <c r="B1770" s="43"/>
      <c r="C1770" s="44" t="s">
        <v>1404</v>
      </c>
      <c r="D1770" s="29">
        <v>1</v>
      </c>
      <c r="E1770" s="75">
        <v>107.7</v>
      </c>
      <c r="F1770" s="52">
        <f t="shared" si="32"/>
        <v>109.854</v>
      </c>
    </row>
    <row r="1771" spans="1:6" x14ac:dyDescent="0.3">
      <c r="A1771" s="35" t="s">
        <v>1100</v>
      </c>
      <c r="B1771" s="43"/>
      <c r="C1771" s="44" t="s">
        <v>1404</v>
      </c>
      <c r="D1771" s="29">
        <v>1</v>
      </c>
      <c r="E1771" s="75">
        <v>129.6</v>
      </c>
      <c r="F1771" s="52">
        <f t="shared" si="32"/>
        <v>132.19200000000001</v>
      </c>
    </row>
    <row r="1772" spans="1:6" x14ac:dyDescent="0.3">
      <c r="A1772" s="35" t="s">
        <v>1101</v>
      </c>
      <c r="B1772" s="43"/>
      <c r="C1772" s="44" t="s">
        <v>1404</v>
      </c>
      <c r="D1772" s="29">
        <v>1</v>
      </c>
      <c r="E1772" s="75">
        <v>151.30000000000001</v>
      </c>
      <c r="F1772" s="52">
        <f t="shared" si="32"/>
        <v>154.32600000000002</v>
      </c>
    </row>
    <row r="1773" spans="1:6" x14ac:dyDescent="0.3">
      <c r="A1773" s="35" t="s">
        <v>1102</v>
      </c>
      <c r="B1773" s="43"/>
      <c r="C1773" s="44" t="s">
        <v>1404</v>
      </c>
      <c r="D1773" s="29">
        <v>1</v>
      </c>
      <c r="E1773" s="75">
        <v>142.69999999999999</v>
      </c>
      <c r="F1773" s="52">
        <f t="shared" si="32"/>
        <v>145.554</v>
      </c>
    </row>
    <row r="1774" spans="1:6" x14ac:dyDescent="0.3">
      <c r="A1774" s="35" t="s">
        <v>1103</v>
      </c>
      <c r="B1774" s="43"/>
      <c r="C1774" s="44" t="s">
        <v>1404</v>
      </c>
      <c r="D1774" s="29">
        <v>1</v>
      </c>
      <c r="E1774" s="75">
        <v>167.3</v>
      </c>
      <c r="F1774" s="52">
        <f t="shared" si="32"/>
        <v>170.64600000000002</v>
      </c>
    </row>
    <row r="1775" spans="1:6" x14ac:dyDescent="0.3">
      <c r="A1775" s="35" t="s">
        <v>1104</v>
      </c>
      <c r="B1775" s="43"/>
      <c r="C1775" s="44" t="s">
        <v>1404</v>
      </c>
      <c r="D1775" s="29">
        <v>1</v>
      </c>
      <c r="E1775" s="75">
        <v>145.4</v>
      </c>
      <c r="F1775" s="52">
        <f t="shared" si="32"/>
        <v>148.30800000000002</v>
      </c>
    </row>
    <row r="1776" spans="1:6" x14ac:dyDescent="0.3">
      <c r="A1776" s="35" t="s">
        <v>1105</v>
      </c>
      <c r="B1776" s="43"/>
      <c r="C1776" s="44" t="s">
        <v>1404</v>
      </c>
      <c r="D1776" s="29">
        <v>1</v>
      </c>
      <c r="E1776" s="75">
        <v>151.30000000000001</v>
      </c>
      <c r="F1776" s="52">
        <f t="shared" si="32"/>
        <v>154.32600000000002</v>
      </c>
    </row>
    <row r="1777" spans="1:6" x14ac:dyDescent="0.3">
      <c r="E1777" s="67"/>
      <c r="F1777" s="53"/>
    </row>
    <row r="1778" spans="1:6" ht="22.8" x14ac:dyDescent="0.4">
      <c r="A1778" s="2" t="s">
        <v>1106</v>
      </c>
      <c r="C1778" s="4"/>
      <c r="E1778" s="67"/>
      <c r="F1778" s="53"/>
    </row>
    <row r="1779" spans="1:6" x14ac:dyDescent="0.3">
      <c r="E1779" s="67"/>
      <c r="F1779" s="53"/>
    </row>
    <row r="1780" spans="1:6" ht="28.8" x14ac:dyDescent="0.3">
      <c r="A1780" s="55" t="s">
        <v>335</v>
      </c>
      <c r="B1780" s="56"/>
      <c r="C1780" s="55" t="s">
        <v>487</v>
      </c>
      <c r="D1780" s="56" t="s">
        <v>1230</v>
      </c>
      <c r="E1780" s="118" t="s">
        <v>2916</v>
      </c>
      <c r="F1780" s="119" t="s">
        <v>2922</v>
      </c>
    </row>
    <row r="1781" spans="1:6" x14ac:dyDescent="0.3">
      <c r="A1781" s="35" t="s">
        <v>1107</v>
      </c>
      <c r="B1781" s="43"/>
      <c r="C1781" s="44" t="s">
        <v>1405</v>
      </c>
      <c r="D1781" s="29">
        <v>1</v>
      </c>
      <c r="E1781" s="75">
        <v>104</v>
      </c>
      <c r="F1781" s="52">
        <f t="shared" si="32"/>
        <v>106.08</v>
      </c>
    </row>
    <row r="1782" spans="1:6" x14ac:dyDescent="0.3">
      <c r="A1782" s="35" t="s">
        <v>1108</v>
      </c>
      <c r="B1782" s="43"/>
      <c r="C1782" s="44" t="s">
        <v>1405</v>
      </c>
      <c r="D1782" s="29">
        <v>1</v>
      </c>
      <c r="E1782" s="75">
        <v>122.4</v>
      </c>
      <c r="F1782" s="52">
        <f t="shared" si="32"/>
        <v>124.84800000000001</v>
      </c>
    </row>
    <row r="1783" spans="1:6" x14ac:dyDescent="0.3">
      <c r="A1783" s="35" t="s">
        <v>1109</v>
      </c>
      <c r="B1783" s="43"/>
      <c r="C1783" s="44" t="s">
        <v>1405</v>
      </c>
      <c r="D1783" s="29">
        <v>1</v>
      </c>
      <c r="E1783" s="75">
        <v>144.19999999999999</v>
      </c>
      <c r="F1783" s="52">
        <f t="shared" si="32"/>
        <v>147.084</v>
      </c>
    </row>
    <row r="1784" spans="1:6" x14ac:dyDescent="0.3">
      <c r="A1784" s="35" t="s">
        <v>1110</v>
      </c>
      <c r="B1784" s="43"/>
      <c r="C1784" s="44" t="s">
        <v>1405</v>
      </c>
      <c r="D1784" s="29">
        <v>1</v>
      </c>
      <c r="E1784" s="75">
        <v>141.30000000000001</v>
      </c>
      <c r="F1784" s="52">
        <f t="shared" si="32"/>
        <v>144.126</v>
      </c>
    </row>
    <row r="1785" spans="1:6" x14ac:dyDescent="0.3">
      <c r="A1785" s="35" t="s">
        <v>1111</v>
      </c>
      <c r="B1785" s="43"/>
      <c r="C1785" s="44" t="s">
        <v>1405</v>
      </c>
      <c r="D1785" s="29">
        <v>1</v>
      </c>
      <c r="E1785" s="75">
        <v>159.9</v>
      </c>
      <c r="F1785" s="52">
        <f t="shared" si="32"/>
        <v>163.09800000000001</v>
      </c>
    </row>
    <row r="1786" spans="1:6" x14ac:dyDescent="0.3">
      <c r="A1786" s="35" t="s">
        <v>1112</v>
      </c>
      <c r="B1786" s="43"/>
      <c r="C1786" s="44" t="s">
        <v>1405</v>
      </c>
      <c r="D1786" s="29">
        <v>1</v>
      </c>
      <c r="E1786" s="75">
        <v>138.19999999999999</v>
      </c>
      <c r="F1786" s="52">
        <f t="shared" si="32"/>
        <v>140.964</v>
      </c>
    </row>
    <row r="1787" spans="1:6" x14ac:dyDescent="0.3">
      <c r="A1787" s="35" t="s">
        <v>1113</v>
      </c>
      <c r="B1787" s="43"/>
      <c r="C1787" s="44" t="s">
        <v>1405</v>
      </c>
      <c r="D1787" s="29">
        <v>1</v>
      </c>
      <c r="E1787" s="75">
        <v>144</v>
      </c>
      <c r="F1787" s="52">
        <f t="shared" si="32"/>
        <v>146.88</v>
      </c>
    </row>
    <row r="1788" spans="1:6" x14ac:dyDescent="0.3">
      <c r="E1788" s="67"/>
      <c r="F1788" s="53"/>
    </row>
    <row r="1789" spans="1:6" ht="22.8" x14ac:dyDescent="0.4">
      <c r="A1789" s="2" t="s">
        <v>1114</v>
      </c>
      <c r="C1789" s="4"/>
      <c r="E1789" s="67"/>
      <c r="F1789" s="53"/>
    </row>
    <row r="1790" spans="1:6" x14ac:dyDescent="0.3">
      <c r="E1790" s="67"/>
      <c r="F1790" s="53"/>
    </row>
    <row r="1791" spans="1:6" ht="28.8" x14ac:dyDescent="0.3">
      <c r="A1791" s="55" t="s">
        <v>335</v>
      </c>
      <c r="B1791" s="56"/>
      <c r="C1791" s="55" t="s">
        <v>487</v>
      </c>
      <c r="D1791" s="56" t="s">
        <v>1230</v>
      </c>
      <c r="E1791" s="118" t="s">
        <v>2916</v>
      </c>
      <c r="F1791" s="119" t="s">
        <v>2922</v>
      </c>
    </row>
    <row r="1792" spans="1:6" x14ac:dyDescent="0.3">
      <c r="A1792" s="35" t="s">
        <v>1115</v>
      </c>
      <c r="B1792" s="43"/>
      <c r="C1792" s="37" t="s">
        <v>1353</v>
      </c>
      <c r="D1792" s="29">
        <v>1</v>
      </c>
      <c r="E1792" s="75">
        <v>165</v>
      </c>
      <c r="F1792" s="52">
        <f t="shared" si="32"/>
        <v>168.3</v>
      </c>
    </row>
    <row r="1793" spans="1:6" x14ac:dyDescent="0.3">
      <c r="E1793" s="67"/>
      <c r="F1793" s="53"/>
    </row>
    <row r="1794" spans="1:6" ht="22.8" x14ac:dyDescent="0.4">
      <c r="A1794" s="2" t="s">
        <v>1116</v>
      </c>
      <c r="C1794" s="4"/>
      <c r="E1794" s="67"/>
      <c r="F1794" s="53"/>
    </row>
    <row r="1795" spans="1:6" x14ac:dyDescent="0.3">
      <c r="E1795" s="67"/>
      <c r="F1795" s="53"/>
    </row>
    <row r="1796" spans="1:6" ht="28.8" x14ac:dyDescent="0.3">
      <c r="A1796" s="55" t="s">
        <v>335</v>
      </c>
      <c r="B1796" s="56"/>
      <c r="C1796" s="55" t="s">
        <v>487</v>
      </c>
      <c r="D1796" s="56" t="s">
        <v>1230</v>
      </c>
      <c r="E1796" s="118" t="s">
        <v>2916</v>
      </c>
      <c r="F1796" s="119" t="s">
        <v>2922</v>
      </c>
    </row>
    <row r="1797" spans="1:6" x14ac:dyDescent="0.3">
      <c r="A1797" s="35" t="s">
        <v>1117</v>
      </c>
      <c r="B1797" s="43"/>
      <c r="C1797" s="37" t="s">
        <v>1354</v>
      </c>
      <c r="D1797" s="29">
        <v>1</v>
      </c>
      <c r="E1797" s="75">
        <v>47.7</v>
      </c>
      <c r="F1797" s="52">
        <f t="shared" ref="F1797:F1860" si="33">E1797*1.02</f>
        <v>48.654000000000003</v>
      </c>
    </row>
    <row r="1798" spans="1:6" x14ac:dyDescent="0.3">
      <c r="A1798" s="35" t="s">
        <v>1118</v>
      </c>
      <c r="B1798" s="43"/>
      <c r="C1798" s="37" t="s">
        <v>1355</v>
      </c>
      <c r="D1798" s="29">
        <v>1</v>
      </c>
      <c r="E1798" s="75">
        <v>59.5</v>
      </c>
      <c r="F1798" s="52">
        <f t="shared" si="33"/>
        <v>60.69</v>
      </c>
    </row>
    <row r="1799" spans="1:6" x14ac:dyDescent="0.3">
      <c r="E1799" s="67"/>
      <c r="F1799" s="53"/>
    </row>
    <row r="1800" spans="1:6" ht="22.2" x14ac:dyDescent="0.35">
      <c r="A1800" s="2" t="s">
        <v>618</v>
      </c>
      <c r="C1800" s="4"/>
      <c r="E1800" s="67"/>
      <c r="F1800" s="53"/>
    </row>
    <row r="1801" spans="1:6" ht="22.8" x14ac:dyDescent="0.4">
      <c r="A1801" s="2" t="s">
        <v>1119</v>
      </c>
      <c r="B1801" s="2"/>
      <c r="C1801" s="2"/>
      <c r="D1801" s="2"/>
      <c r="E1801" s="67"/>
      <c r="F1801" s="53"/>
    </row>
    <row r="1802" spans="1:6" x14ac:dyDescent="0.3">
      <c r="E1802" s="67"/>
      <c r="F1802" s="53"/>
    </row>
    <row r="1803" spans="1:6" ht="28.8" x14ac:dyDescent="0.3">
      <c r="A1803" s="55" t="s">
        <v>335</v>
      </c>
      <c r="B1803" s="56"/>
      <c r="C1803" s="55" t="s">
        <v>487</v>
      </c>
      <c r="D1803" s="56" t="s">
        <v>1230</v>
      </c>
      <c r="E1803" s="118" t="s">
        <v>2916</v>
      </c>
      <c r="F1803" s="119" t="s">
        <v>2922</v>
      </c>
    </row>
    <row r="1804" spans="1:6" x14ac:dyDescent="0.3">
      <c r="A1804" s="35" t="s">
        <v>1120</v>
      </c>
      <c r="B1804" s="43"/>
      <c r="C1804" s="44" t="s">
        <v>1413</v>
      </c>
      <c r="D1804" s="29">
        <v>10</v>
      </c>
      <c r="E1804" s="75">
        <v>2.7</v>
      </c>
      <c r="F1804" s="52">
        <f t="shared" si="33"/>
        <v>2.7540000000000004</v>
      </c>
    </row>
    <row r="1805" spans="1:6" x14ac:dyDescent="0.3">
      <c r="A1805" s="35" t="s">
        <v>1121</v>
      </c>
      <c r="B1805" s="43"/>
      <c r="C1805" s="44" t="s">
        <v>1412</v>
      </c>
      <c r="D1805" s="29">
        <v>10</v>
      </c>
      <c r="E1805" s="75">
        <v>2.7</v>
      </c>
      <c r="F1805" s="52">
        <f t="shared" si="33"/>
        <v>2.7540000000000004</v>
      </c>
    </row>
    <row r="1806" spans="1:6" x14ac:dyDescent="0.3">
      <c r="A1806" s="41" t="s">
        <v>1408</v>
      </c>
      <c r="B1806" s="43"/>
      <c r="C1806" s="44" t="s">
        <v>1411</v>
      </c>
      <c r="D1806" s="29">
        <v>10</v>
      </c>
      <c r="E1806" s="75">
        <v>2.7</v>
      </c>
      <c r="F1806" s="52">
        <f t="shared" si="33"/>
        <v>2.7540000000000004</v>
      </c>
    </row>
    <row r="1807" spans="1:6" x14ac:dyDescent="0.3">
      <c r="A1807" s="41" t="s">
        <v>1123</v>
      </c>
      <c r="B1807" s="43"/>
      <c r="C1807" s="44" t="s">
        <v>1410</v>
      </c>
      <c r="D1807" s="29">
        <v>10</v>
      </c>
      <c r="E1807" s="75">
        <v>2.7</v>
      </c>
      <c r="F1807" s="52">
        <f t="shared" si="33"/>
        <v>2.7540000000000004</v>
      </c>
    </row>
    <row r="1808" spans="1:6" x14ac:dyDescent="0.3">
      <c r="A1808" s="35" t="s">
        <v>1122</v>
      </c>
      <c r="B1808" s="43"/>
      <c r="C1808" s="44" t="s">
        <v>1409</v>
      </c>
      <c r="D1808" s="29">
        <v>1</v>
      </c>
      <c r="E1808" s="75">
        <v>24.5</v>
      </c>
      <c r="F1808" s="52">
        <f t="shared" si="33"/>
        <v>24.990000000000002</v>
      </c>
    </row>
    <row r="1809" spans="1:6" x14ac:dyDescent="0.3">
      <c r="A1809" s="35" t="s">
        <v>1124</v>
      </c>
      <c r="B1809" s="43"/>
      <c r="C1809" s="44" t="s">
        <v>1414</v>
      </c>
      <c r="D1809" s="29">
        <v>1</v>
      </c>
      <c r="E1809" s="75">
        <v>26.8</v>
      </c>
      <c r="F1809" s="52">
        <f t="shared" si="33"/>
        <v>27.336000000000002</v>
      </c>
    </row>
    <row r="1810" spans="1:6" x14ac:dyDescent="0.3">
      <c r="A1810" s="35" t="s">
        <v>1125</v>
      </c>
      <c r="B1810" s="43"/>
      <c r="C1810" s="37" t="s">
        <v>1415</v>
      </c>
      <c r="D1810" s="29">
        <v>1</v>
      </c>
      <c r="E1810" s="75">
        <v>7</v>
      </c>
      <c r="F1810" s="52">
        <f t="shared" si="33"/>
        <v>7.1400000000000006</v>
      </c>
    </row>
    <row r="1811" spans="1:6" x14ac:dyDescent="0.3">
      <c r="A1811" s="35" t="s">
        <v>1126</v>
      </c>
      <c r="B1811" s="43"/>
      <c r="C1811" s="44" t="s">
        <v>1406</v>
      </c>
      <c r="D1811" s="29">
        <v>1</v>
      </c>
      <c r="E1811" s="75">
        <v>38</v>
      </c>
      <c r="F1811" s="52">
        <f t="shared" si="33"/>
        <v>38.76</v>
      </c>
    </row>
    <row r="1812" spans="1:6" x14ac:dyDescent="0.3">
      <c r="A1812" s="35" t="s">
        <v>1127</v>
      </c>
      <c r="B1812" s="43"/>
      <c r="C1812" s="44" t="s">
        <v>1416</v>
      </c>
      <c r="D1812" s="29">
        <v>1</v>
      </c>
      <c r="E1812" s="75">
        <v>13.1</v>
      </c>
      <c r="F1812" s="52">
        <f t="shared" si="33"/>
        <v>13.362</v>
      </c>
    </row>
    <row r="1813" spans="1:6" x14ac:dyDescent="0.3">
      <c r="A1813" s="35" t="s">
        <v>1128</v>
      </c>
      <c r="B1813" s="43"/>
      <c r="C1813" s="37" t="s">
        <v>1417</v>
      </c>
      <c r="D1813" s="29">
        <v>1</v>
      </c>
      <c r="E1813" s="75">
        <v>6.75</v>
      </c>
      <c r="F1813" s="52">
        <f t="shared" si="33"/>
        <v>6.8849999999999998</v>
      </c>
    </row>
    <row r="1814" spans="1:6" x14ac:dyDescent="0.3">
      <c r="A1814" s="35" t="s">
        <v>1129</v>
      </c>
      <c r="B1814" s="43"/>
      <c r="C1814" s="44" t="s">
        <v>1418</v>
      </c>
      <c r="D1814" s="29">
        <v>1</v>
      </c>
      <c r="E1814" s="75">
        <v>4.6500000000000004</v>
      </c>
      <c r="F1814" s="52">
        <f t="shared" si="33"/>
        <v>4.7430000000000003</v>
      </c>
    </row>
    <row r="1815" spans="1:6" x14ac:dyDescent="0.3">
      <c r="A1815" s="42">
        <v>994</v>
      </c>
      <c r="B1815" s="43"/>
      <c r="C1815" s="44" t="s">
        <v>1419</v>
      </c>
      <c r="D1815" s="29">
        <v>1</v>
      </c>
      <c r="E1815" s="75">
        <v>26.6</v>
      </c>
      <c r="F1815" s="52">
        <f t="shared" si="33"/>
        <v>27.132000000000001</v>
      </c>
    </row>
    <row r="1816" spans="1:6" x14ac:dyDescent="0.3">
      <c r="A1816" s="42">
        <v>995</v>
      </c>
      <c r="B1816" s="43"/>
      <c r="C1816" s="44" t="s">
        <v>1420</v>
      </c>
      <c r="D1816" s="29">
        <v>1</v>
      </c>
      <c r="E1816" s="75">
        <v>24.1</v>
      </c>
      <c r="F1816" s="52">
        <f t="shared" si="33"/>
        <v>24.582000000000001</v>
      </c>
    </row>
    <row r="1817" spans="1:6" x14ac:dyDescent="0.3">
      <c r="A1817" s="35" t="s">
        <v>1130</v>
      </c>
      <c r="B1817" s="43"/>
      <c r="C1817" s="44" t="s">
        <v>1407</v>
      </c>
      <c r="D1817" s="29">
        <v>1</v>
      </c>
      <c r="E1817" s="75">
        <v>50</v>
      </c>
      <c r="F1817" s="52">
        <f t="shared" si="33"/>
        <v>51</v>
      </c>
    </row>
    <row r="1818" spans="1:6" x14ac:dyDescent="0.3">
      <c r="A1818" s="35" t="s">
        <v>1131</v>
      </c>
      <c r="B1818" s="43"/>
      <c r="C1818" s="44" t="s">
        <v>1421</v>
      </c>
      <c r="D1818" s="29">
        <v>1</v>
      </c>
      <c r="E1818" s="75">
        <v>18.149999999999999</v>
      </c>
      <c r="F1818" s="52">
        <f t="shared" si="33"/>
        <v>18.512999999999998</v>
      </c>
    </row>
    <row r="1819" spans="1:6" ht="39.75" customHeight="1" x14ac:dyDescent="0.3">
      <c r="A1819" s="35" t="s">
        <v>1132</v>
      </c>
      <c r="B1819" s="43"/>
      <c r="C1819" s="37" t="s">
        <v>1422</v>
      </c>
      <c r="D1819" s="29">
        <v>1</v>
      </c>
      <c r="E1819" s="75">
        <v>9.0500000000000007</v>
      </c>
      <c r="F1819" s="52">
        <f t="shared" si="33"/>
        <v>9.2310000000000016</v>
      </c>
    </row>
    <row r="1820" spans="1:6" x14ac:dyDescent="0.3">
      <c r="A1820" s="35" t="s">
        <v>1133</v>
      </c>
      <c r="B1820" s="43"/>
      <c r="C1820" s="44" t="s">
        <v>1423</v>
      </c>
      <c r="D1820" s="29">
        <v>1</v>
      </c>
      <c r="E1820" s="75">
        <v>34</v>
      </c>
      <c r="F1820" s="52">
        <f t="shared" si="33"/>
        <v>34.68</v>
      </c>
    </row>
    <row r="1821" spans="1:6" x14ac:dyDescent="0.3">
      <c r="A1821" s="35" t="s">
        <v>1134</v>
      </c>
      <c r="B1821" s="43"/>
      <c r="C1821" s="44" t="s">
        <v>1424</v>
      </c>
      <c r="D1821" s="29">
        <v>1</v>
      </c>
      <c r="E1821" s="75">
        <v>31.7</v>
      </c>
      <c r="F1821" s="52">
        <f t="shared" si="33"/>
        <v>32.334000000000003</v>
      </c>
    </row>
    <row r="1822" spans="1:6" x14ac:dyDescent="0.3">
      <c r="A1822" s="35" t="s">
        <v>1135</v>
      </c>
      <c r="B1822" s="43"/>
      <c r="C1822" s="37" t="s">
        <v>1425</v>
      </c>
      <c r="D1822" s="29">
        <v>1</v>
      </c>
      <c r="E1822" s="75">
        <v>8.8000000000000007</v>
      </c>
      <c r="F1822" s="52">
        <f t="shared" si="33"/>
        <v>8.9760000000000009</v>
      </c>
    </row>
    <row r="1823" spans="1:6" x14ac:dyDescent="0.3">
      <c r="A1823" s="35" t="s">
        <v>2258</v>
      </c>
      <c r="B1823" s="43"/>
      <c r="C1823" s="44" t="s">
        <v>2259</v>
      </c>
      <c r="D1823" s="29">
        <v>1</v>
      </c>
      <c r="E1823" s="75">
        <v>2.1</v>
      </c>
      <c r="F1823" s="52">
        <f t="shared" si="33"/>
        <v>2.1420000000000003</v>
      </c>
    </row>
    <row r="1824" spans="1:6" x14ac:dyDescent="0.3">
      <c r="A1824" s="35" t="s">
        <v>2260</v>
      </c>
      <c r="B1824" s="43"/>
      <c r="C1824" s="44" t="s">
        <v>2420</v>
      </c>
      <c r="D1824" s="29">
        <v>1</v>
      </c>
      <c r="E1824" s="75">
        <v>2.1</v>
      </c>
      <c r="F1824" s="52">
        <f t="shared" si="33"/>
        <v>2.1420000000000003</v>
      </c>
    </row>
    <row r="1825" spans="1:6" x14ac:dyDescent="0.3">
      <c r="E1825" s="67"/>
      <c r="F1825" s="53"/>
    </row>
    <row r="1826" spans="1:6" ht="22.8" x14ac:dyDescent="0.4">
      <c r="A1826" s="2" t="s">
        <v>1506</v>
      </c>
      <c r="C1826" s="4"/>
      <c r="E1826" s="67"/>
      <c r="F1826" s="53"/>
    </row>
    <row r="1827" spans="1:6" x14ac:dyDescent="0.3">
      <c r="E1827" s="67"/>
      <c r="F1827" s="53"/>
    </row>
    <row r="1828" spans="1:6" ht="28.8" x14ac:dyDescent="0.3">
      <c r="A1828" s="55" t="s">
        <v>335</v>
      </c>
      <c r="B1828" s="56"/>
      <c r="C1828" s="55" t="s">
        <v>487</v>
      </c>
      <c r="D1828" s="56" t="s">
        <v>1230</v>
      </c>
      <c r="E1828" s="118" t="s">
        <v>2916</v>
      </c>
      <c r="F1828" s="119" t="s">
        <v>2922</v>
      </c>
    </row>
    <row r="1829" spans="1:6" x14ac:dyDescent="0.3">
      <c r="A1829" s="24" t="s">
        <v>1507</v>
      </c>
      <c r="B1829" s="25"/>
      <c r="C1829" s="37" t="s">
        <v>1528</v>
      </c>
      <c r="D1829" s="29">
        <v>1</v>
      </c>
      <c r="E1829" s="75">
        <v>7.5</v>
      </c>
      <c r="F1829" s="52">
        <f t="shared" si="33"/>
        <v>7.65</v>
      </c>
    </row>
    <row r="1830" spans="1:6" x14ac:dyDescent="0.3">
      <c r="A1830" s="24" t="s">
        <v>1508</v>
      </c>
      <c r="B1830" s="50"/>
      <c r="C1830" s="37" t="s">
        <v>1529</v>
      </c>
      <c r="D1830" s="29">
        <v>1</v>
      </c>
      <c r="E1830" s="75">
        <v>7.5</v>
      </c>
      <c r="F1830" s="52">
        <f t="shared" si="33"/>
        <v>7.65</v>
      </c>
    </row>
    <row r="1831" spans="1:6" x14ac:dyDescent="0.3">
      <c r="A1831" s="24" t="s">
        <v>1509</v>
      </c>
      <c r="B1831" s="50"/>
      <c r="C1831" s="37" t="s">
        <v>1530</v>
      </c>
      <c r="D1831" s="29">
        <v>1</v>
      </c>
      <c r="E1831" s="75">
        <v>7.5</v>
      </c>
      <c r="F1831" s="52">
        <f t="shared" si="33"/>
        <v>7.65</v>
      </c>
    </row>
    <row r="1832" spans="1:6" x14ac:dyDescent="0.3">
      <c r="A1832" s="24" t="s">
        <v>1510</v>
      </c>
      <c r="B1832" s="50"/>
      <c r="C1832" s="37" t="s">
        <v>1531</v>
      </c>
      <c r="D1832" s="29">
        <v>1</v>
      </c>
      <c r="E1832" s="75">
        <v>7.5</v>
      </c>
      <c r="F1832" s="52">
        <f t="shared" si="33"/>
        <v>7.65</v>
      </c>
    </row>
    <row r="1833" spans="1:6" x14ac:dyDescent="0.3">
      <c r="A1833" s="24" t="s">
        <v>1511</v>
      </c>
      <c r="B1833" s="50"/>
      <c r="C1833" s="37" t="s">
        <v>1532</v>
      </c>
      <c r="D1833" s="29">
        <v>1</v>
      </c>
      <c r="E1833" s="75">
        <v>7.5</v>
      </c>
      <c r="F1833" s="52">
        <f t="shared" si="33"/>
        <v>7.65</v>
      </c>
    </row>
    <row r="1834" spans="1:6" x14ac:dyDescent="0.3">
      <c r="A1834" s="24" t="s">
        <v>1512</v>
      </c>
      <c r="B1834" s="50"/>
      <c r="C1834" s="37" t="s">
        <v>1533</v>
      </c>
      <c r="D1834" s="29">
        <v>1</v>
      </c>
      <c r="E1834" s="75">
        <v>7.5</v>
      </c>
      <c r="F1834" s="52">
        <f t="shared" si="33"/>
        <v>7.65</v>
      </c>
    </row>
    <row r="1835" spans="1:6" x14ac:dyDescent="0.3">
      <c r="A1835" s="24" t="s">
        <v>1513</v>
      </c>
      <c r="B1835" s="50"/>
      <c r="C1835" s="37" t="s">
        <v>1534</v>
      </c>
      <c r="D1835" s="29">
        <v>1</v>
      </c>
      <c r="E1835" s="75">
        <v>7.5</v>
      </c>
      <c r="F1835" s="52">
        <f t="shared" si="33"/>
        <v>7.65</v>
      </c>
    </row>
    <row r="1836" spans="1:6" x14ac:dyDescent="0.3">
      <c r="A1836" s="24" t="s">
        <v>1514</v>
      </c>
      <c r="B1836" s="50"/>
      <c r="C1836" s="37" t="s">
        <v>1535</v>
      </c>
      <c r="D1836" s="29">
        <v>1</v>
      </c>
      <c r="E1836" s="75">
        <v>7.5</v>
      </c>
      <c r="F1836" s="52">
        <f t="shared" si="33"/>
        <v>7.65</v>
      </c>
    </row>
    <row r="1837" spans="1:6" x14ac:dyDescent="0.3">
      <c r="A1837" s="24" t="s">
        <v>1515</v>
      </c>
      <c r="B1837" s="50"/>
      <c r="C1837" s="37" t="s">
        <v>1536</v>
      </c>
      <c r="D1837" s="29">
        <v>1</v>
      </c>
      <c r="E1837" s="75">
        <v>7.5</v>
      </c>
      <c r="F1837" s="52">
        <f t="shared" si="33"/>
        <v>7.65</v>
      </c>
    </row>
    <row r="1838" spans="1:6" x14ac:dyDescent="0.3">
      <c r="A1838" s="24" t="s">
        <v>1516</v>
      </c>
      <c r="B1838" s="50"/>
      <c r="C1838" s="37" t="s">
        <v>1537</v>
      </c>
      <c r="D1838" s="29">
        <v>1</v>
      </c>
      <c r="E1838" s="75">
        <v>7.5</v>
      </c>
      <c r="F1838" s="52">
        <f t="shared" si="33"/>
        <v>7.65</v>
      </c>
    </row>
    <row r="1839" spans="1:6" x14ac:dyDescent="0.3">
      <c r="A1839" s="24" t="s">
        <v>1517</v>
      </c>
      <c r="B1839" s="50"/>
      <c r="C1839" s="37" t="s">
        <v>1538</v>
      </c>
      <c r="D1839" s="29">
        <v>1</v>
      </c>
      <c r="E1839" s="75">
        <v>7.5</v>
      </c>
      <c r="F1839" s="52">
        <f t="shared" si="33"/>
        <v>7.65</v>
      </c>
    </row>
    <row r="1840" spans="1:6" x14ac:dyDescent="0.3">
      <c r="A1840" s="24" t="s">
        <v>1518</v>
      </c>
      <c r="B1840" s="50"/>
      <c r="C1840" s="37" t="s">
        <v>1539</v>
      </c>
      <c r="D1840" s="29">
        <v>1</v>
      </c>
      <c r="E1840" s="75">
        <v>7.5</v>
      </c>
      <c r="F1840" s="52">
        <f t="shared" si="33"/>
        <v>7.65</v>
      </c>
    </row>
    <row r="1841" spans="1:6" x14ac:dyDescent="0.3">
      <c r="A1841" s="24" t="s">
        <v>1519</v>
      </c>
      <c r="B1841" s="50"/>
      <c r="C1841" s="37" t="s">
        <v>1540</v>
      </c>
      <c r="D1841" s="29">
        <v>1</v>
      </c>
      <c r="E1841" s="75">
        <v>5.85</v>
      </c>
      <c r="F1841" s="52">
        <f t="shared" si="33"/>
        <v>5.9669999999999996</v>
      </c>
    </row>
    <row r="1842" spans="1:6" x14ac:dyDescent="0.3">
      <c r="A1842" s="24" t="s">
        <v>1520</v>
      </c>
      <c r="B1842" s="50"/>
      <c r="C1842" s="37" t="s">
        <v>1541</v>
      </c>
      <c r="D1842" s="29">
        <v>1</v>
      </c>
      <c r="E1842" s="75">
        <v>5.85</v>
      </c>
      <c r="F1842" s="52">
        <f t="shared" si="33"/>
        <v>5.9669999999999996</v>
      </c>
    </row>
    <row r="1843" spans="1:6" x14ac:dyDescent="0.3">
      <c r="A1843" s="24" t="s">
        <v>1521</v>
      </c>
      <c r="B1843" s="50"/>
      <c r="C1843" s="37" t="s">
        <v>1542</v>
      </c>
      <c r="D1843" s="29">
        <v>1</v>
      </c>
      <c r="E1843" s="75">
        <v>5.85</v>
      </c>
      <c r="F1843" s="52">
        <f t="shared" si="33"/>
        <v>5.9669999999999996</v>
      </c>
    </row>
    <row r="1844" spans="1:6" x14ac:dyDescent="0.3">
      <c r="A1844" s="24" t="s">
        <v>1522</v>
      </c>
      <c r="B1844" s="50"/>
      <c r="C1844" s="37" t="s">
        <v>1543</v>
      </c>
      <c r="D1844" s="29">
        <v>1</v>
      </c>
      <c r="E1844" s="75">
        <v>5.85</v>
      </c>
      <c r="F1844" s="52">
        <f t="shared" si="33"/>
        <v>5.9669999999999996</v>
      </c>
    </row>
    <row r="1845" spans="1:6" x14ac:dyDescent="0.3">
      <c r="A1845" s="24" t="s">
        <v>1544</v>
      </c>
      <c r="B1845" s="50"/>
      <c r="C1845" s="37" t="s">
        <v>1548</v>
      </c>
      <c r="D1845" s="29">
        <v>1</v>
      </c>
      <c r="E1845" s="75">
        <v>7.5</v>
      </c>
      <c r="F1845" s="52">
        <f t="shared" si="33"/>
        <v>7.65</v>
      </c>
    </row>
    <row r="1846" spans="1:6" x14ac:dyDescent="0.3">
      <c r="A1846" s="24" t="s">
        <v>1545</v>
      </c>
      <c r="B1846" s="50"/>
      <c r="C1846" s="37" t="s">
        <v>1549</v>
      </c>
      <c r="D1846" s="29">
        <v>1</v>
      </c>
      <c r="E1846" s="75">
        <v>7.5</v>
      </c>
      <c r="F1846" s="52">
        <f t="shared" si="33"/>
        <v>7.65</v>
      </c>
    </row>
    <row r="1847" spans="1:6" x14ac:dyDescent="0.3">
      <c r="A1847" s="24" t="s">
        <v>1546</v>
      </c>
      <c r="B1847" s="50"/>
      <c r="C1847" s="37" t="s">
        <v>1550</v>
      </c>
      <c r="D1847" s="29">
        <v>1</v>
      </c>
      <c r="E1847" s="75">
        <v>7.5</v>
      </c>
      <c r="F1847" s="52">
        <f t="shared" si="33"/>
        <v>7.65</v>
      </c>
    </row>
    <row r="1848" spans="1:6" x14ac:dyDescent="0.3">
      <c r="A1848" s="24" t="s">
        <v>1547</v>
      </c>
      <c r="B1848" s="50"/>
      <c r="C1848" s="37" t="s">
        <v>1551</v>
      </c>
      <c r="D1848" s="29">
        <v>1</v>
      </c>
      <c r="E1848" s="75">
        <v>7.5</v>
      </c>
      <c r="F1848" s="52">
        <f t="shared" si="33"/>
        <v>7.65</v>
      </c>
    </row>
    <row r="1849" spans="1:6" x14ac:dyDescent="0.3">
      <c r="A1849" s="112" t="s">
        <v>2844</v>
      </c>
      <c r="B1849" s="109"/>
      <c r="C1849" s="97" t="s">
        <v>2848</v>
      </c>
      <c r="D1849" s="84">
        <v>1</v>
      </c>
      <c r="E1849" s="90">
        <v>15.950000000000001</v>
      </c>
      <c r="F1849" s="82">
        <f t="shared" si="33"/>
        <v>16.269000000000002</v>
      </c>
    </row>
    <row r="1850" spans="1:6" x14ac:dyDescent="0.3">
      <c r="A1850" s="112" t="s">
        <v>2845</v>
      </c>
      <c r="B1850" s="109"/>
      <c r="C1850" s="97" t="s">
        <v>2849</v>
      </c>
      <c r="D1850" s="84">
        <v>1</v>
      </c>
      <c r="E1850" s="90">
        <v>16.600000000000001</v>
      </c>
      <c r="F1850" s="82">
        <f t="shared" si="33"/>
        <v>16.932000000000002</v>
      </c>
    </row>
    <row r="1851" spans="1:6" x14ac:dyDescent="0.3">
      <c r="A1851" s="112" t="s">
        <v>2846</v>
      </c>
      <c r="B1851" s="109"/>
      <c r="C1851" s="97" t="s">
        <v>2850</v>
      </c>
      <c r="D1851" s="84">
        <v>1</v>
      </c>
      <c r="E1851" s="90">
        <v>16.600000000000001</v>
      </c>
      <c r="F1851" s="82">
        <f t="shared" si="33"/>
        <v>16.932000000000002</v>
      </c>
    </row>
    <row r="1852" spans="1:6" x14ac:dyDescent="0.3">
      <c r="A1852" s="112" t="s">
        <v>2847</v>
      </c>
      <c r="B1852" s="109"/>
      <c r="C1852" s="97" t="s">
        <v>2851</v>
      </c>
      <c r="D1852" s="84">
        <v>1</v>
      </c>
      <c r="E1852" s="90">
        <v>10.5</v>
      </c>
      <c r="F1852" s="82">
        <f t="shared" si="33"/>
        <v>10.71</v>
      </c>
    </row>
    <row r="1853" spans="1:6" x14ac:dyDescent="0.3">
      <c r="A1853" s="112" t="s">
        <v>2852</v>
      </c>
      <c r="B1853" s="109"/>
      <c r="C1853" s="97" t="s">
        <v>2856</v>
      </c>
      <c r="D1853" s="84">
        <v>1</v>
      </c>
      <c r="E1853" s="90">
        <v>15.950000000000001</v>
      </c>
      <c r="F1853" s="82">
        <f t="shared" si="33"/>
        <v>16.269000000000002</v>
      </c>
    </row>
    <row r="1854" spans="1:6" x14ac:dyDescent="0.3">
      <c r="A1854" s="112" t="s">
        <v>2853</v>
      </c>
      <c r="B1854" s="109"/>
      <c r="C1854" s="97" t="s">
        <v>2857</v>
      </c>
      <c r="D1854" s="84">
        <v>1</v>
      </c>
      <c r="E1854" s="90">
        <v>16.600000000000001</v>
      </c>
      <c r="F1854" s="82">
        <f t="shared" si="33"/>
        <v>16.932000000000002</v>
      </c>
    </row>
    <row r="1855" spans="1:6" x14ac:dyDescent="0.3">
      <c r="A1855" s="112" t="s">
        <v>2854</v>
      </c>
      <c r="B1855" s="109"/>
      <c r="C1855" s="97" t="s">
        <v>2858</v>
      </c>
      <c r="D1855" s="84">
        <v>1</v>
      </c>
      <c r="E1855" s="90">
        <v>16.600000000000001</v>
      </c>
      <c r="F1855" s="82">
        <f t="shared" si="33"/>
        <v>16.932000000000002</v>
      </c>
    </row>
    <row r="1856" spans="1:6" x14ac:dyDescent="0.3">
      <c r="A1856" s="112" t="s">
        <v>2855</v>
      </c>
      <c r="B1856" s="109"/>
      <c r="C1856" s="97" t="s">
        <v>2859</v>
      </c>
      <c r="D1856" s="84">
        <v>1</v>
      </c>
      <c r="E1856" s="90">
        <v>10.5</v>
      </c>
      <c r="F1856" s="82">
        <f t="shared" si="33"/>
        <v>10.71</v>
      </c>
    </row>
    <row r="1857" spans="1:6" x14ac:dyDescent="0.3">
      <c r="A1857" s="112" t="s">
        <v>2860</v>
      </c>
      <c r="B1857" s="109"/>
      <c r="C1857" s="97" t="s">
        <v>2864</v>
      </c>
      <c r="D1857" s="84">
        <v>1</v>
      </c>
      <c r="E1857" s="90">
        <v>15.950000000000001</v>
      </c>
      <c r="F1857" s="82">
        <f t="shared" si="33"/>
        <v>16.269000000000002</v>
      </c>
    </row>
    <row r="1858" spans="1:6" x14ac:dyDescent="0.3">
      <c r="A1858" s="112" t="s">
        <v>2861</v>
      </c>
      <c r="B1858" s="109"/>
      <c r="C1858" s="97" t="s">
        <v>2865</v>
      </c>
      <c r="D1858" s="84">
        <v>1</v>
      </c>
      <c r="E1858" s="90">
        <v>16.600000000000001</v>
      </c>
      <c r="F1858" s="82">
        <f t="shared" si="33"/>
        <v>16.932000000000002</v>
      </c>
    </row>
    <row r="1859" spans="1:6" x14ac:dyDescent="0.3">
      <c r="A1859" s="112" t="s">
        <v>2862</v>
      </c>
      <c r="B1859" s="109"/>
      <c r="C1859" s="97" t="s">
        <v>2866</v>
      </c>
      <c r="D1859" s="84">
        <v>1</v>
      </c>
      <c r="E1859" s="90">
        <v>16.600000000000001</v>
      </c>
      <c r="F1859" s="82">
        <f t="shared" si="33"/>
        <v>16.932000000000002</v>
      </c>
    </row>
    <row r="1860" spans="1:6" x14ac:dyDescent="0.3">
      <c r="A1860" s="112" t="s">
        <v>2863</v>
      </c>
      <c r="B1860" s="109"/>
      <c r="C1860" s="97" t="s">
        <v>2867</v>
      </c>
      <c r="D1860" s="84">
        <v>1</v>
      </c>
      <c r="E1860" s="90">
        <v>10.5</v>
      </c>
      <c r="F1860" s="82">
        <f t="shared" si="33"/>
        <v>10.71</v>
      </c>
    </row>
    <row r="1861" spans="1:6" x14ac:dyDescent="0.3">
      <c r="A1861" s="112" t="s">
        <v>2868</v>
      </c>
      <c r="B1861" s="109"/>
      <c r="C1861" s="97" t="s">
        <v>2872</v>
      </c>
      <c r="D1861" s="84">
        <v>1</v>
      </c>
      <c r="E1861" s="90">
        <v>15.950000000000001</v>
      </c>
      <c r="F1861" s="82">
        <f t="shared" ref="F1861:F1924" si="34">E1861*1.02</f>
        <v>16.269000000000002</v>
      </c>
    </row>
    <row r="1862" spans="1:6" x14ac:dyDescent="0.3">
      <c r="A1862" s="112" t="s">
        <v>2869</v>
      </c>
      <c r="B1862" s="109"/>
      <c r="C1862" s="97" t="s">
        <v>2873</v>
      </c>
      <c r="D1862" s="84">
        <v>1</v>
      </c>
      <c r="E1862" s="90">
        <v>16.600000000000001</v>
      </c>
      <c r="F1862" s="82">
        <f t="shared" si="34"/>
        <v>16.932000000000002</v>
      </c>
    </row>
    <row r="1863" spans="1:6" x14ac:dyDescent="0.3">
      <c r="A1863" s="112" t="s">
        <v>2870</v>
      </c>
      <c r="B1863" s="109"/>
      <c r="C1863" s="97" t="s">
        <v>2874</v>
      </c>
      <c r="D1863" s="84">
        <v>1</v>
      </c>
      <c r="E1863" s="90">
        <v>16.600000000000001</v>
      </c>
      <c r="F1863" s="82">
        <f t="shared" si="34"/>
        <v>16.932000000000002</v>
      </c>
    </row>
    <row r="1864" spans="1:6" x14ac:dyDescent="0.3">
      <c r="A1864" s="112" t="s">
        <v>2871</v>
      </c>
      <c r="B1864" s="109"/>
      <c r="C1864" s="97" t="s">
        <v>2875</v>
      </c>
      <c r="D1864" s="84">
        <v>1</v>
      </c>
      <c r="E1864" s="90">
        <v>10.5</v>
      </c>
      <c r="F1864" s="82">
        <f t="shared" si="34"/>
        <v>10.71</v>
      </c>
    </row>
    <row r="1865" spans="1:6" x14ac:dyDescent="0.3">
      <c r="A1865" s="112" t="s">
        <v>2876</v>
      </c>
      <c r="B1865" s="109"/>
      <c r="C1865" s="97" t="s">
        <v>2880</v>
      </c>
      <c r="D1865" s="84">
        <v>1</v>
      </c>
      <c r="E1865" s="90">
        <v>72.8</v>
      </c>
      <c r="F1865" s="82">
        <f t="shared" si="34"/>
        <v>74.256</v>
      </c>
    </row>
    <row r="1866" spans="1:6" x14ac:dyDescent="0.3">
      <c r="A1866" s="112" t="s">
        <v>2877</v>
      </c>
      <c r="B1866" s="109"/>
      <c r="C1866" s="97" t="s">
        <v>2881</v>
      </c>
      <c r="D1866" s="84">
        <v>1</v>
      </c>
      <c r="E1866" s="90">
        <v>80.95</v>
      </c>
      <c r="F1866" s="82">
        <f t="shared" si="34"/>
        <v>82.569000000000003</v>
      </c>
    </row>
    <row r="1867" spans="1:6" x14ac:dyDescent="0.3">
      <c r="A1867" s="112" t="s">
        <v>2878</v>
      </c>
      <c r="B1867" s="109"/>
      <c r="C1867" s="97" t="s">
        <v>2882</v>
      </c>
      <c r="D1867" s="84">
        <v>1</v>
      </c>
      <c r="E1867" s="90">
        <v>80.95</v>
      </c>
      <c r="F1867" s="82">
        <f t="shared" si="34"/>
        <v>82.569000000000003</v>
      </c>
    </row>
    <row r="1868" spans="1:6" x14ac:dyDescent="0.3">
      <c r="A1868" s="112" t="s">
        <v>2879</v>
      </c>
      <c r="B1868" s="109"/>
      <c r="C1868" s="97" t="s">
        <v>2883</v>
      </c>
      <c r="D1868" s="84">
        <v>1</v>
      </c>
      <c r="E1868" s="90">
        <v>35.5</v>
      </c>
      <c r="F1868" s="82">
        <f t="shared" si="34"/>
        <v>36.21</v>
      </c>
    </row>
    <row r="1869" spans="1:6" x14ac:dyDescent="0.3">
      <c r="A1869" s="112" t="s">
        <v>2884</v>
      </c>
      <c r="B1869" s="109"/>
      <c r="C1869" s="97" t="s">
        <v>2880</v>
      </c>
      <c r="D1869" s="84">
        <v>1</v>
      </c>
      <c r="E1869" s="90">
        <v>70.05</v>
      </c>
      <c r="F1869" s="82">
        <f t="shared" si="34"/>
        <v>71.450999999999993</v>
      </c>
    </row>
    <row r="1870" spans="1:6" x14ac:dyDescent="0.3">
      <c r="A1870" s="112" t="s">
        <v>2885</v>
      </c>
      <c r="B1870" s="109"/>
      <c r="C1870" s="97" t="s">
        <v>2881</v>
      </c>
      <c r="D1870" s="84">
        <v>1</v>
      </c>
      <c r="E1870" s="90">
        <v>80.5</v>
      </c>
      <c r="F1870" s="82">
        <f t="shared" si="34"/>
        <v>82.11</v>
      </c>
    </row>
    <row r="1871" spans="1:6" x14ac:dyDescent="0.3">
      <c r="A1871" s="112" t="s">
        <v>2886</v>
      </c>
      <c r="B1871" s="109"/>
      <c r="C1871" s="97" t="s">
        <v>2882</v>
      </c>
      <c r="D1871" s="84">
        <v>1</v>
      </c>
      <c r="E1871" s="90">
        <v>80.5</v>
      </c>
      <c r="F1871" s="82">
        <f t="shared" si="34"/>
        <v>82.11</v>
      </c>
    </row>
    <row r="1872" spans="1:6" x14ac:dyDescent="0.3">
      <c r="A1872" s="112" t="s">
        <v>2887</v>
      </c>
      <c r="B1872" s="109"/>
      <c r="C1872" s="97" t="s">
        <v>2883</v>
      </c>
      <c r="D1872" s="84">
        <v>1</v>
      </c>
      <c r="E1872" s="90">
        <v>44.6</v>
      </c>
      <c r="F1872" s="82">
        <f t="shared" si="34"/>
        <v>45.492000000000004</v>
      </c>
    </row>
    <row r="1873" spans="1:6" x14ac:dyDescent="0.3">
      <c r="A1873" s="112" t="s">
        <v>2888</v>
      </c>
      <c r="B1873" s="109"/>
      <c r="C1873" s="97" t="s">
        <v>2892</v>
      </c>
      <c r="D1873" s="84">
        <v>1</v>
      </c>
      <c r="E1873" s="90">
        <v>129.65</v>
      </c>
      <c r="F1873" s="82">
        <f t="shared" si="34"/>
        <v>132.24299999999999</v>
      </c>
    </row>
    <row r="1874" spans="1:6" x14ac:dyDescent="0.3">
      <c r="A1874" s="112" t="s">
        <v>2889</v>
      </c>
      <c r="B1874" s="109"/>
      <c r="C1874" s="97" t="s">
        <v>2893</v>
      </c>
      <c r="D1874" s="84">
        <v>1</v>
      </c>
      <c r="E1874" s="90">
        <v>144.65</v>
      </c>
      <c r="F1874" s="82">
        <f t="shared" si="34"/>
        <v>147.54300000000001</v>
      </c>
    </row>
    <row r="1875" spans="1:6" x14ac:dyDescent="0.3">
      <c r="A1875" s="112" t="s">
        <v>2890</v>
      </c>
      <c r="B1875" s="109"/>
      <c r="C1875" s="97" t="s">
        <v>2894</v>
      </c>
      <c r="D1875" s="84">
        <v>1</v>
      </c>
      <c r="E1875" s="90">
        <v>144.65</v>
      </c>
      <c r="F1875" s="82">
        <f t="shared" si="34"/>
        <v>147.54300000000001</v>
      </c>
    </row>
    <row r="1876" spans="1:6" x14ac:dyDescent="0.3">
      <c r="A1876" s="112" t="s">
        <v>2891</v>
      </c>
      <c r="B1876" s="109"/>
      <c r="C1876" s="97" t="s">
        <v>2895</v>
      </c>
      <c r="D1876" s="84">
        <v>1</v>
      </c>
      <c r="E1876" s="90">
        <v>84.15</v>
      </c>
      <c r="F1876" s="82">
        <f t="shared" si="34"/>
        <v>85.833000000000013</v>
      </c>
    </row>
    <row r="1877" spans="1:6" x14ac:dyDescent="0.3">
      <c r="A1877" s="24" t="s">
        <v>1523</v>
      </c>
      <c r="B1877" s="50"/>
      <c r="C1877" s="37" t="s">
        <v>1553</v>
      </c>
      <c r="D1877" s="29">
        <v>1</v>
      </c>
      <c r="E1877" s="75">
        <v>6.25</v>
      </c>
      <c r="F1877" s="52">
        <f t="shared" si="34"/>
        <v>6.375</v>
      </c>
    </row>
    <row r="1878" spans="1:6" x14ac:dyDescent="0.3">
      <c r="A1878" s="24" t="s">
        <v>1053</v>
      </c>
      <c r="B1878" s="50"/>
      <c r="C1878" s="37" t="s">
        <v>1552</v>
      </c>
      <c r="D1878" s="29">
        <v>1</v>
      </c>
      <c r="E1878" s="75">
        <v>6.25</v>
      </c>
      <c r="F1878" s="52">
        <f t="shared" si="34"/>
        <v>6.375</v>
      </c>
    </row>
    <row r="1879" spans="1:6" x14ac:dyDescent="0.3">
      <c r="A1879" s="24" t="s">
        <v>1524</v>
      </c>
      <c r="B1879" s="50"/>
      <c r="C1879" s="37" t="s">
        <v>1554</v>
      </c>
      <c r="D1879" s="29">
        <v>1</v>
      </c>
      <c r="E1879" s="75">
        <v>6.25</v>
      </c>
      <c r="F1879" s="52">
        <f t="shared" si="34"/>
        <v>6.375</v>
      </c>
    </row>
    <row r="1880" spans="1:6" x14ac:dyDescent="0.3">
      <c r="A1880" s="24" t="s">
        <v>1525</v>
      </c>
      <c r="B1880" s="50"/>
      <c r="C1880" s="37" t="s">
        <v>1555</v>
      </c>
      <c r="D1880" s="29">
        <v>1</v>
      </c>
      <c r="E1880" s="75">
        <v>6.25</v>
      </c>
      <c r="F1880" s="52">
        <f t="shared" si="34"/>
        <v>6.375</v>
      </c>
    </row>
    <row r="1881" spans="1:6" x14ac:dyDescent="0.3">
      <c r="A1881" s="24" t="s">
        <v>1527</v>
      </c>
      <c r="B1881" s="50"/>
      <c r="C1881" s="37" t="s">
        <v>1556</v>
      </c>
      <c r="D1881" s="29">
        <v>1</v>
      </c>
      <c r="E1881" s="75">
        <v>6.25</v>
      </c>
      <c r="F1881" s="52">
        <f t="shared" si="34"/>
        <v>6.375</v>
      </c>
    </row>
    <row r="1882" spans="1:6" x14ac:dyDescent="0.3">
      <c r="A1882" s="24" t="s">
        <v>1526</v>
      </c>
      <c r="B1882" s="50"/>
      <c r="C1882" s="37" t="s">
        <v>1557</v>
      </c>
      <c r="D1882" s="29">
        <v>1</v>
      </c>
      <c r="E1882" s="75">
        <v>6.25</v>
      </c>
      <c r="F1882" s="52">
        <f t="shared" si="34"/>
        <v>6.375</v>
      </c>
    </row>
    <row r="1883" spans="1:6" x14ac:dyDescent="0.3">
      <c r="E1883" s="67"/>
      <c r="F1883" s="53"/>
    </row>
    <row r="1884" spans="1:6" ht="22.8" x14ac:dyDescent="0.4">
      <c r="A1884" s="22" t="s">
        <v>1885</v>
      </c>
      <c r="E1884" s="67"/>
      <c r="F1884" s="53"/>
    </row>
    <row r="1885" spans="1:6" ht="22.8" x14ac:dyDescent="0.4">
      <c r="A1885" s="22"/>
      <c r="E1885" s="67"/>
      <c r="F1885" s="53"/>
    </row>
    <row r="1886" spans="1:6" x14ac:dyDescent="0.3">
      <c r="A1886" s="23" t="s">
        <v>2132</v>
      </c>
      <c r="E1886" s="67"/>
      <c r="F1886" s="53"/>
    </row>
    <row r="1887" spans="1:6" x14ac:dyDescent="0.3">
      <c r="A1887" s="23" t="s">
        <v>2133</v>
      </c>
      <c r="E1887" s="67"/>
      <c r="F1887" s="53"/>
    </row>
    <row r="1888" spans="1:6" x14ac:dyDescent="0.3">
      <c r="E1888" s="67"/>
      <c r="F1888" s="53"/>
    </row>
    <row r="1889" spans="1:6" ht="28.8" x14ac:dyDescent="0.3">
      <c r="A1889" s="55" t="s">
        <v>335</v>
      </c>
      <c r="B1889" s="56"/>
      <c r="C1889" s="55" t="s">
        <v>487</v>
      </c>
      <c r="D1889" s="56" t="s">
        <v>1230</v>
      </c>
      <c r="E1889" s="118" t="s">
        <v>2916</v>
      </c>
      <c r="F1889" s="119" t="s">
        <v>2922</v>
      </c>
    </row>
    <row r="1890" spans="1:6" x14ac:dyDescent="0.3">
      <c r="A1890" s="35" t="s">
        <v>1886</v>
      </c>
      <c r="B1890" s="50"/>
      <c r="C1890" s="51" t="s">
        <v>1902</v>
      </c>
      <c r="D1890" s="50">
        <v>1</v>
      </c>
      <c r="E1890" s="75">
        <v>90.6</v>
      </c>
      <c r="F1890" s="52">
        <f t="shared" si="34"/>
        <v>92.411999999999992</v>
      </c>
    </row>
    <row r="1891" spans="1:6" x14ac:dyDescent="0.3">
      <c r="A1891" s="35" t="s">
        <v>1887</v>
      </c>
      <c r="B1891" s="50"/>
      <c r="C1891" s="51" t="s">
        <v>1902</v>
      </c>
      <c r="D1891" s="50">
        <v>1</v>
      </c>
      <c r="E1891" s="75">
        <v>90.6</v>
      </c>
      <c r="F1891" s="52">
        <f t="shared" si="34"/>
        <v>92.411999999999992</v>
      </c>
    </row>
    <row r="1892" spans="1:6" x14ac:dyDescent="0.3">
      <c r="A1892" s="35" t="s">
        <v>1888</v>
      </c>
      <c r="B1892" s="50"/>
      <c r="C1892" s="51" t="s">
        <v>1902</v>
      </c>
      <c r="D1892" s="50">
        <v>1</v>
      </c>
      <c r="E1892" s="75">
        <v>90.6</v>
      </c>
      <c r="F1892" s="52">
        <f t="shared" si="34"/>
        <v>92.411999999999992</v>
      </c>
    </row>
    <row r="1893" spans="1:6" x14ac:dyDescent="0.3">
      <c r="A1893" s="35" t="s">
        <v>1889</v>
      </c>
      <c r="B1893" s="50"/>
      <c r="C1893" s="51" t="s">
        <v>1902</v>
      </c>
      <c r="D1893" s="50">
        <v>1</v>
      </c>
      <c r="E1893" s="75">
        <v>90.6</v>
      </c>
      <c r="F1893" s="52">
        <f t="shared" si="34"/>
        <v>92.411999999999992</v>
      </c>
    </row>
    <row r="1894" spans="1:6" x14ac:dyDescent="0.3">
      <c r="A1894" s="98" t="s">
        <v>2810</v>
      </c>
      <c r="B1894" s="109"/>
      <c r="C1894" s="110" t="s">
        <v>2814</v>
      </c>
      <c r="D1894" s="109">
        <v>1</v>
      </c>
      <c r="E1894" s="90">
        <v>98</v>
      </c>
      <c r="F1894" s="82">
        <f t="shared" si="34"/>
        <v>99.960000000000008</v>
      </c>
    </row>
    <row r="1895" spans="1:6" x14ac:dyDescent="0.3">
      <c r="A1895" s="98" t="s">
        <v>2811</v>
      </c>
      <c r="B1895" s="109"/>
      <c r="C1895" s="110" t="s">
        <v>2814</v>
      </c>
      <c r="D1895" s="109">
        <v>1</v>
      </c>
      <c r="E1895" s="90">
        <v>98</v>
      </c>
      <c r="F1895" s="82">
        <f t="shared" si="34"/>
        <v>99.960000000000008</v>
      </c>
    </row>
    <row r="1896" spans="1:6" x14ac:dyDescent="0.3">
      <c r="A1896" s="98" t="s">
        <v>2812</v>
      </c>
      <c r="B1896" s="109"/>
      <c r="C1896" s="110" t="s">
        <v>2814</v>
      </c>
      <c r="D1896" s="109">
        <v>1</v>
      </c>
      <c r="E1896" s="90">
        <v>98</v>
      </c>
      <c r="F1896" s="82">
        <f t="shared" si="34"/>
        <v>99.960000000000008</v>
      </c>
    </row>
    <row r="1897" spans="1:6" x14ac:dyDescent="0.3">
      <c r="A1897" s="98" t="s">
        <v>2813</v>
      </c>
      <c r="B1897" s="109"/>
      <c r="C1897" s="110" t="s">
        <v>2814</v>
      </c>
      <c r="D1897" s="109">
        <v>1</v>
      </c>
      <c r="E1897" s="90">
        <v>98</v>
      </c>
      <c r="F1897" s="82">
        <f t="shared" si="34"/>
        <v>99.960000000000008</v>
      </c>
    </row>
    <row r="1898" spans="1:6" x14ac:dyDescent="0.3">
      <c r="A1898" s="98" t="s">
        <v>2817</v>
      </c>
      <c r="B1898" s="109"/>
      <c r="C1898" s="110" t="s">
        <v>2814</v>
      </c>
      <c r="D1898" s="109">
        <v>1</v>
      </c>
      <c r="E1898" s="90">
        <v>103</v>
      </c>
      <c r="F1898" s="82">
        <f t="shared" si="34"/>
        <v>105.06</v>
      </c>
    </row>
    <row r="1899" spans="1:6" x14ac:dyDescent="0.3">
      <c r="A1899" s="98" t="s">
        <v>2818</v>
      </c>
      <c r="B1899" s="109"/>
      <c r="C1899" s="110" t="s">
        <v>2814</v>
      </c>
      <c r="D1899" s="109">
        <v>1</v>
      </c>
      <c r="E1899" s="90">
        <v>103</v>
      </c>
      <c r="F1899" s="82">
        <f t="shared" si="34"/>
        <v>105.06</v>
      </c>
    </row>
    <row r="1900" spans="1:6" x14ac:dyDescent="0.3">
      <c r="A1900" s="98" t="s">
        <v>2819</v>
      </c>
      <c r="B1900" s="109"/>
      <c r="C1900" s="110" t="s">
        <v>2814</v>
      </c>
      <c r="D1900" s="109">
        <v>1</v>
      </c>
      <c r="E1900" s="90">
        <v>103</v>
      </c>
      <c r="F1900" s="82">
        <f t="shared" si="34"/>
        <v>105.06</v>
      </c>
    </row>
    <row r="1901" spans="1:6" x14ac:dyDescent="0.3">
      <c r="A1901" s="98" t="s">
        <v>2820</v>
      </c>
      <c r="B1901" s="109"/>
      <c r="C1901" s="110" t="s">
        <v>2814</v>
      </c>
      <c r="D1901" s="109">
        <v>1</v>
      </c>
      <c r="E1901" s="90">
        <v>103</v>
      </c>
      <c r="F1901" s="82">
        <f t="shared" si="34"/>
        <v>105.06</v>
      </c>
    </row>
    <row r="1902" spans="1:6" x14ac:dyDescent="0.3">
      <c r="A1902" s="98" t="s">
        <v>2821</v>
      </c>
      <c r="B1902" s="109"/>
      <c r="C1902" s="110" t="s">
        <v>2814</v>
      </c>
      <c r="D1902" s="109">
        <v>1</v>
      </c>
      <c r="E1902" s="90">
        <v>108</v>
      </c>
      <c r="F1902" s="82">
        <f t="shared" si="34"/>
        <v>110.16</v>
      </c>
    </row>
    <row r="1903" spans="1:6" x14ac:dyDescent="0.3">
      <c r="A1903" s="98" t="s">
        <v>2822</v>
      </c>
      <c r="B1903" s="109"/>
      <c r="C1903" s="110" t="s">
        <v>2814</v>
      </c>
      <c r="D1903" s="109">
        <v>1</v>
      </c>
      <c r="E1903" s="90">
        <v>108</v>
      </c>
      <c r="F1903" s="82">
        <f t="shared" si="34"/>
        <v>110.16</v>
      </c>
    </row>
    <row r="1904" spans="1:6" x14ac:dyDescent="0.3">
      <c r="A1904" s="98" t="s">
        <v>2823</v>
      </c>
      <c r="B1904" s="109"/>
      <c r="C1904" s="110" t="s">
        <v>2814</v>
      </c>
      <c r="D1904" s="109">
        <v>1</v>
      </c>
      <c r="E1904" s="90">
        <v>108</v>
      </c>
      <c r="F1904" s="82">
        <f t="shared" si="34"/>
        <v>110.16</v>
      </c>
    </row>
    <row r="1905" spans="1:6" x14ac:dyDescent="0.3">
      <c r="A1905" s="98" t="s">
        <v>2824</v>
      </c>
      <c r="B1905" s="109"/>
      <c r="C1905" s="110" t="s">
        <v>2814</v>
      </c>
      <c r="D1905" s="109">
        <v>1</v>
      </c>
      <c r="E1905" s="90">
        <v>108</v>
      </c>
      <c r="F1905" s="82">
        <f t="shared" si="34"/>
        <v>110.16</v>
      </c>
    </row>
    <row r="1906" spans="1:6" x14ac:dyDescent="0.3">
      <c r="A1906" s="98" t="s">
        <v>2815</v>
      </c>
      <c r="B1906" s="109"/>
      <c r="C1906" s="110" t="s">
        <v>2816</v>
      </c>
      <c r="D1906" s="109">
        <v>1</v>
      </c>
      <c r="E1906" s="90">
        <v>98</v>
      </c>
      <c r="F1906" s="82">
        <f t="shared" si="34"/>
        <v>99.960000000000008</v>
      </c>
    </row>
    <row r="1907" spans="1:6" x14ac:dyDescent="0.3">
      <c r="A1907" s="35" t="s">
        <v>1890</v>
      </c>
      <c r="B1907" s="50"/>
      <c r="C1907" s="51" t="s">
        <v>1902</v>
      </c>
      <c r="D1907" s="50">
        <v>1</v>
      </c>
      <c r="E1907" s="75">
        <v>92.7</v>
      </c>
      <c r="F1907" s="52">
        <f t="shared" si="34"/>
        <v>94.554000000000002</v>
      </c>
    </row>
    <row r="1908" spans="1:6" x14ac:dyDescent="0.3">
      <c r="A1908" s="35" t="s">
        <v>1891</v>
      </c>
      <c r="B1908" s="50"/>
      <c r="C1908" s="51" t="s">
        <v>1902</v>
      </c>
      <c r="D1908" s="50">
        <v>1</v>
      </c>
      <c r="E1908" s="75">
        <v>92.7</v>
      </c>
      <c r="F1908" s="52">
        <f t="shared" si="34"/>
        <v>94.554000000000002</v>
      </c>
    </row>
    <row r="1909" spans="1:6" x14ac:dyDescent="0.3">
      <c r="A1909" s="35" t="s">
        <v>1892</v>
      </c>
      <c r="B1909" s="50"/>
      <c r="C1909" s="51" t="s">
        <v>1902</v>
      </c>
      <c r="D1909" s="50">
        <v>1</v>
      </c>
      <c r="E1909" s="75">
        <v>92.7</v>
      </c>
      <c r="F1909" s="52">
        <f t="shared" si="34"/>
        <v>94.554000000000002</v>
      </c>
    </row>
    <row r="1910" spans="1:6" x14ac:dyDescent="0.3">
      <c r="A1910" s="35" t="s">
        <v>1893</v>
      </c>
      <c r="B1910" s="50"/>
      <c r="C1910" s="51" t="s">
        <v>1902</v>
      </c>
      <c r="D1910" s="50">
        <v>1</v>
      </c>
      <c r="E1910" s="75">
        <v>92.7</v>
      </c>
      <c r="F1910" s="52">
        <f t="shared" si="34"/>
        <v>94.554000000000002</v>
      </c>
    </row>
    <row r="1911" spans="1:6" x14ac:dyDescent="0.3">
      <c r="A1911" s="98" t="s">
        <v>2825</v>
      </c>
      <c r="B1911" s="109"/>
      <c r="C1911" s="110" t="s">
        <v>2814</v>
      </c>
      <c r="D1911" s="109">
        <v>1</v>
      </c>
      <c r="E1911" s="90">
        <v>100.1</v>
      </c>
      <c r="F1911" s="82">
        <f t="shared" si="34"/>
        <v>102.10199999999999</v>
      </c>
    </row>
    <row r="1912" spans="1:6" x14ac:dyDescent="0.3">
      <c r="A1912" s="98" t="s">
        <v>2826</v>
      </c>
      <c r="B1912" s="109"/>
      <c r="C1912" s="110" t="s">
        <v>2814</v>
      </c>
      <c r="D1912" s="109">
        <v>1</v>
      </c>
      <c r="E1912" s="90">
        <v>100.1</v>
      </c>
      <c r="F1912" s="82">
        <f t="shared" si="34"/>
        <v>102.10199999999999</v>
      </c>
    </row>
    <row r="1913" spans="1:6" x14ac:dyDescent="0.3">
      <c r="A1913" s="98" t="s">
        <v>2827</v>
      </c>
      <c r="B1913" s="109"/>
      <c r="C1913" s="110" t="s">
        <v>2814</v>
      </c>
      <c r="D1913" s="109">
        <v>1</v>
      </c>
      <c r="E1913" s="90">
        <v>100.1</v>
      </c>
      <c r="F1913" s="82">
        <f t="shared" si="34"/>
        <v>102.10199999999999</v>
      </c>
    </row>
    <row r="1914" spans="1:6" x14ac:dyDescent="0.3">
      <c r="A1914" s="98" t="s">
        <v>2828</v>
      </c>
      <c r="B1914" s="109"/>
      <c r="C1914" s="110" t="s">
        <v>2814</v>
      </c>
      <c r="D1914" s="109">
        <v>1</v>
      </c>
      <c r="E1914" s="90">
        <v>100.1</v>
      </c>
      <c r="F1914" s="82">
        <f t="shared" si="34"/>
        <v>102.10199999999999</v>
      </c>
    </row>
    <row r="1915" spans="1:6" x14ac:dyDescent="0.3">
      <c r="A1915" s="98" t="s">
        <v>2829</v>
      </c>
      <c r="B1915" s="109"/>
      <c r="C1915" s="110" t="s">
        <v>2814</v>
      </c>
      <c r="D1915" s="109">
        <v>1</v>
      </c>
      <c r="E1915" s="90">
        <v>105.1</v>
      </c>
      <c r="F1915" s="82">
        <f t="shared" si="34"/>
        <v>107.202</v>
      </c>
    </row>
    <row r="1916" spans="1:6" x14ac:dyDescent="0.3">
      <c r="A1916" s="98" t="s">
        <v>2830</v>
      </c>
      <c r="B1916" s="109"/>
      <c r="C1916" s="110" t="s">
        <v>2814</v>
      </c>
      <c r="D1916" s="109">
        <v>1</v>
      </c>
      <c r="E1916" s="90">
        <v>105.1</v>
      </c>
      <c r="F1916" s="82">
        <f t="shared" si="34"/>
        <v>107.202</v>
      </c>
    </row>
    <row r="1917" spans="1:6" x14ac:dyDescent="0.3">
      <c r="A1917" s="98" t="s">
        <v>2831</v>
      </c>
      <c r="B1917" s="109"/>
      <c r="C1917" s="110" t="s">
        <v>2814</v>
      </c>
      <c r="D1917" s="109">
        <v>1</v>
      </c>
      <c r="E1917" s="90">
        <v>105.1</v>
      </c>
      <c r="F1917" s="82">
        <f t="shared" si="34"/>
        <v>107.202</v>
      </c>
    </row>
    <row r="1918" spans="1:6" x14ac:dyDescent="0.3">
      <c r="A1918" s="98" t="s">
        <v>2832</v>
      </c>
      <c r="B1918" s="109"/>
      <c r="C1918" s="110" t="s">
        <v>2814</v>
      </c>
      <c r="D1918" s="109">
        <v>1</v>
      </c>
      <c r="E1918" s="90">
        <v>105.1</v>
      </c>
      <c r="F1918" s="82">
        <f t="shared" si="34"/>
        <v>107.202</v>
      </c>
    </row>
    <row r="1919" spans="1:6" x14ac:dyDescent="0.3">
      <c r="A1919" s="98" t="s">
        <v>2833</v>
      </c>
      <c r="B1919" s="109"/>
      <c r="C1919" s="110" t="s">
        <v>2814</v>
      </c>
      <c r="D1919" s="109">
        <v>1</v>
      </c>
      <c r="E1919" s="90">
        <v>110.1</v>
      </c>
      <c r="F1919" s="82">
        <f t="shared" si="34"/>
        <v>112.30199999999999</v>
      </c>
    </row>
    <row r="1920" spans="1:6" x14ac:dyDescent="0.3">
      <c r="A1920" s="98" t="s">
        <v>2834</v>
      </c>
      <c r="B1920" s="109"/>
      <c r="C1920" s="110" t="s">
        <v>2814</v>
      </c>
      <c r="D1920" s="109">
        <v>1</v>
      </c>
      <c r="E1920" s="90">
        <v>110.1</v>
      </c>
      <c r="F1920" s="82">
        <f t="shared" si="34"/>
        <v>112.30199999999999</v>
      </c>
    </row>
    <row r="1921" spans="1:6" x14ac:dyDescent="0.3">
      <c r="A1921" s="98" t="s">
        <v>2835</v>
      </c>
      <c r="B1921" s="109"/>
      <c r="C1921" s="110" t="s">
        <v>2814</v>
      </c>
      <c r="D1921" s="109">
        <v>1</v>
      </c>
      <c r="E1921" s="90">
        <v>110.1</v>
      </c>
      <c r="F1921" s="82">
        <f t="shared" si="34"/>
        <v>112.30199999999999</v>
      </c>
    </row>
    <row r="1922" spans="1:6" x14ac:dyDescent="0.3">
      <c r="A1922" s="98" t="s">
        <v>2836</v>
      </c>
      <c r="B1922" s="109"/>
      <c r="C1922" s="110" t="s">
        <v>2814</v>
      </c>
      <c r="D1922" s="109">
        <v>1</v>
      </c>
      <c r="E1922" s="90">
        <v>110.1</v>
      </c>
      <c r="F1922" s="82">
        <f t="shared" si="34"/>
        <v>112.30199999999999</v>
      </c>
    </row>
    <row r="1923" spans="1:6" x14ac:dyDescent="0.3">
      <c r="A1923" s="98" t="s">
        <v>2837</v>
      </c>
      <c r="B1923" s="109"/>
      <c r="C1923" s="110" t="s">
        <v>2816</v>
      </c>
      <c r="D1923" s="109">
        <v>1</v>
      </c>
      <c r="E1923" s="90">
        <v>100.1</v>
      </c>
      <c r="F1923" s="82">
        <f t="shared" si="34"/>
        <v>102.10199999999999</v>
      </c>
    </row>
    <row r="1924" spans="1:6" x14ac:dyDescent="0.3">
      <c r="A1924" s="35" t="s">
        <v>1894</v>
      </c>
      <c r="B1924" s="50"/>
      <c r="C1924" s="51" t="s">
        <v>1903</v>
      </c>
      <c r="D1924" s="50">
        <v>1</v>
      </c>
      <c r="E1924" s="75">
        <v>127.6</v>
      </c>
      <c r="F1924" s="52">
        <f t="shared" si="34"/>
        <v>130.15199999999999</v>
      </c>
    </row>
    <row r="1925" spans="1:6" x14ac:dyDescent="0.3">
      <c r="A1925" s="35" t="s">
        <v>1895</v>
      </c>
      <c r="B1925" s="50"/>
      <c r="C1925" s="51" t="s">
        <v>1903</v>
      </c>
      <c r="D1925" s="50">
        <v>1</v>
      </c>
      <c r="E1925" s="75">
        <v>127.6</v>
      </c>
      <c r="F1925" s="52">
        <f t="shared" ref="F1925:F1988" si="35">E1925*1.02</f>
        <v>130.15199999999999</v>
      </c>
    </row>
    <row r="1926" spans="1:6" x14ac:dyDescent="0.3">
      <c r="A1926" s="35" t="s">
        <v>1896</v>
      </c>
      <c r="B1926" s="50"/>
      <c r="C1926" s="51" t="s">
        <v>1903</v>
      </c>
      <c r="D1926" s="50">
        <v>1</v>
      </c>
      <c r="E1926" s="75">
        <v>127.6</v>
      </c>
      <c r="F1926" s="52">
        <f t="shared" si="35"/>
        <v>130.15199999999999</v>
      </c>
    </row>
    <row r="1927" spans="1:6" x14ac:dyDescent="0.3">
      <c r="A1927" s="35" t="s">
        <v>1897</v>
      </c>
      <c r="B1927" s="50"/>
      <c r="C1927" s="51" t="s">
        <v>1903</v>
      </c>
      <c r="D1927" s="50">
        <v>1</v>
      </c>
      <c r="E1927" s="75">
        <v>127.6</v>
      </c>
      <c r="F1927" s="52">
        <f t="shared" si="35"/>
        <v>130.15199999999999</v>
      </c>
    </row>
    <row r="1928" spans="1:6" x14ac:dyDescent="0.3">
      <c r="A1928" s="98" t="s">
        <v>2788</v>
      </c>
      <c r="B1928" s="109"/>
      <c r="C1928" s="110" t="s">
        <v>2792</v>
      </c>
      <c r="D1928" s="109">
        <v>1</v>
      </c>
      <c r="E1928" s="90">
        <v>135</v>
      </c>
      <c r="F1928" s="82">
        <f t="shared" si="35"/>
        <v>137.69999999999999</v>
      </c>
    </row>
    <row r="1929" spans="1:6" x14ac:dyDescent="0.3">
      <c r="A1929" s="98" t="s">
        <v>2789</v>
      </c>
      <c r="B1929" s="109"/>
      <c r="C1929" s="110" t="s">
        <v>2792</v>
      </c>
      <c r="D1929" s="109">
        <v>1</v>
      </c>
      <c r="E1929" s="90">
        <v>135</v>
      </c>
      <c r="F1929" s="82">
        <f t="shared" si="35"/>
        <v>137.69999999999999</v>
      </c>
    </row>
    <row r="1930" spans="1:6" x14ac:dyDescent="0.3">
      <c r="A1930" s="98" t="s">
        <v>2790</v>
      </c>
      <c r="B1930" s="109"/>
      <c r="C1930" s="110" t="s">
        <v>2792</v>
      </c>
      <c r="D1930" s="109">
        <v>1</v>
      </c>
      <c r="E1930" s="90">
        <v>135</v>
      </c>
      <c r="F1930" s="82">
        <f t="shared" si="35"/>
        <v>137.69999999999999</v>
      </c>
    </row>
    <row r="1931" spans="1:6" x14ac:dyDescent="0.3">
      <c r="A1931" s="98" t="s">
        <v>2791</v>
      </c>
      <c r="B1931" s="109"/>
      <c r="C1931" s="110" t="s">
        <v>2792</v>
      </c>
      <c r="D1931" s="109">
        <v>1</v>
      </c>
      <c r="E1931" s="90">
        <v>135</v>
      </c>
      <c r="F1931" s="82">
        <f t="shared" si="35"/>
        <v>137.69999999999999</v>
      </c>
    </row>
    <row r="1932" spans="1:6" x14ac:dyDescent="0.3">
      <c r="A1932" s="98" t="s">
        <v>2793</v>
      </c>
      <c r="B1932" s="109"/>
      <c r="C1932" s="110" t="s">
        <v>2797</v>
      </c>
      <c r="D1932" s="109">
        <v>1</v>
      </c>
      <c r="E1932" s="90">
        <v>135</v>
      </c>
      <c r="F1932" s="82">
        <f t="shared" si="35"/>
        <v>137.69999999999999</v>
      </c>
    </row>
    <row r="1933" spans="1:6" x14ac:dyDescent="0.3">
      <c r="A1933" s="98" t="s">
        <v>2794</v>
      </c>
      <c r="B1933" s="109"/>
      <c r="C1933" s="110" t="s">
        <v>2797</v>
      </c>
      <c r="D1933" s="109">
        <v>1</v>
      </c>
      <c r="E1933" s="90">
        <v>140</v>
      </c>
      <c r="F1933" s="82">
        <f t="shared" si="35"/>
        <v>142.80000000000001</v>
      </c>
    </row>
    <row r="1934" spans="1:6" x14ac:dyDescent="0.3">
      <c r="A1934" s="98" t="s">
        <v>2795</v>
      </c>
      <c r="B1934" s="109"/>
      <c r="C1934" s="110" t="s">
        <v>2797</v>
      </c>
      <c r="D1934" s="109">
        <v>1</v>
      </c>
      <c r="E1934" s="90">
        <v>140</v>
      </c>
      <c r="F1934" s="82">
        <f t="shared" si="35"/>
        <v>142.80000000000001</v>
      </c>
    </row>
    <row r="1935" spans="1:6" x14ac:dyDescent="0.3">
      <c r="A1935" s="98" t="s">
        <v>2796</v>
      </c>
      <c r="B1935" s="109"/>
      <c r="C1935" s="110" t="s">
        <v>2797</v>
      </c>
      <c r="D1935" s="109">
        <v>1</v>
      </c>
      <c r="E1935" s="90">
        <v>140</v>
      </c>
      <c r="F1935" s="82">
        <f t="shared" si="35"/>
        <v>142.80000000000001</v>
      </c>
    </row>
    <row r="1936" spans="1:6" x14ac:dyDescent="0.3">
      <c r="A1936" s="98" t="s">
        <v>2801</v>
      </c>
      <c r="B1936" s="109"/>
      <c r="C1936" s="110" t="s">
        <v>2804</v>
      </c>
      <c r="D1936" s="109">
        <v>1</v>
      </c>
      <c r="E1936" s="90">
        <v>145</v>
      </c>
      <c r="F1936" s="82">
        <f t="shared" si="35"/>
        <v>147.9</v>
      </c>
    </row>
    <row r="1937" spans="1:6" x14ac:dyDescent="0.3">
      <c r="A1937" s="98" t="s">
        <v>2802</v>
      </c>
      <c r="B1937" s="109"/>
      <c r="C1937" s="110" t="s">
        <v>2804</v>
      </c>
      <c r="D1937" s="109">
        <v>1</v>
      </c>
      <c r="E1937" s="90">
        <v>145</v>
      </c>
      <c r="F1937" s="82">
        <f t="shared" si="35"/>
        <v>147.9</v>
      </c>
    </row>
    <row r="1938" spans="1:6" x14ac:dyDescent="0.3">
      <c r="A1938" s="98" t="s">
        <v>2803</v>
      </c>
      <c r="B1938" s="109"/>
      <c r="C1938" s="110" t="s">
        <v>2804</v>
      </c>
      <c r="D1938" s="109">
        <v>1</v>
      </c>
      <c r="E1938" s="90">
        <v>145</v>
      </c>
      <c r="F1938" s="82">
        <f t="shared" si="35"/>
        <v>147.9</v>
      </c>
    </row>
    <row r="1939" spans="1:6" x14ac:dyDescent="0.3">
      <c r="A1939" s="98" t="s">
        <v>2800</v>
      </c>
      <c r="B1939" s="109"/>
      <c r="C1939" s="110" t="s">
        <v>2804</v>
      </c>
      <c r="D1939" s="109">
        <v>1</v>
      </c>
      <c r="E1939" s="90">
        <v>145</v>
      </c>
      <c r="F1939" s="82">
        <f t="shared" si="35"/>
        <v>147.9</v>
      </c>
    </row>
    <row r="1940" spans="1:6" x14ac:dyDescent="0.3">
      <c r="A1940" s="98" t="s">
        <v>2798</v>
      </c>
      <c r="B1940" s="109"/>
      <c r="C1940" s="110" t="s">
        <v>2799</v>
      </c>
      <c r="D1940" s="109">
        <v>1</v>
      </c>
      <c r="E1940" s="90">
        <v>135</v>
      </c>
      <c r="F1940" s="82">
        <f t="shared" si="35"/>
        <v>137.69999999999999</v>
      </c>
    </row>
    <row r="1941" spans="1:6" x14ac:dyDescent="0.3">
      <c r="A1941" s="35" t="s">
        <v>1898</v>
      </c>
      <c r="B1941" s="50"/>
      <c r="C1941" s="51" t="s">
        <v>1902</v>
      </c>
      <c r="D1941" s="50">
        <v>1</v>
      </c>
      <c r="E1941" s="75">
        <v>139.6</v>
      </c>
      <c r="F1941" s="52">
        <f t="shared" si="35"/>
        <v>142.392</v>
      </c>
    </row>
    <row r="1942" spans="1:6" x14ac:dyDescent="0.3">
      <c r="A1942" s="35" t="s">
        <v>1899</v>
      </c>
      <c r="B1942" s="50"/>
      <c r="C1942" s="51" t="s">
        <v>1902</v>
      </c>
      <c r="D1942" s="50">
        <v>1</v>
      </c>
      <c r="E1942" s="75">
        <v>139.6</v>
      </c>
      <c r="F1942" s="52">
        <f t="shared" si="35"/>
        <v>142.392</v>
      </c>
    </row>
    <row r="1943" spans="1:6" ht="15" customHeight="1" x14ac:dyDescent="0.3">
      <c r="A1943" s="35" t="s">
        <v>1900</v>
      </c>
      <c r="B1943" s="50"/>
      <c r="C1943" s="51" t="s">
        <v>1902</v>
      </c>
      <c r="D1943" s="50">
        <v>1</v>
      </c>
      <c r="E1943" s="75">
        <v>139.6</v>
      </c>
      <c r="F1943" s="52">
        <f t="shared" si="35"/>
        <v>142.392</v>
      </c>
    </row>
    <row r="1944" spans="1:6" x14ac:dyDescent="0.3">
      <c r="A1944" s="35" t="s">
        <v>1901</v>
      </c>
      <c r="B1944" s="50"/>
      <c r="C1944" s="51" t="s">
        <v>1902</v>
      </c>
      <c r="D1944" s="50">
        <v>1</v>
      </c>
      <c r="E1944" s="75">
        <v>139.6</v>
      </c>
      <c r="F1944" s="52">
        <f t="shared" si="35"/>
        <v>142.392</v>
      </c>
    </row>
    <row r="1945" spans="1:6" x14ac:dyDescent="0.3">
      <c r="A1945" s="98" t="s">
        <v>2808</v>
      </c>
      <c r="B1945" s="109"/>
      <c r="C1945" s="110" t="s">
        <v>2809</v>
      </c>
      <c r="D1945" s="109">
        <v>1</v>
      </c>
      <c r="E1945" s="90">
        <v>154.6</v>
      </c>
      <c r="F1945" s="82">
        <f t="shared" si="35"/>
        <v>157.69200000000001</v>
      </c>
    </row>
    <row r="1946" spans="1:6" x14ac:dyDescent="0.3">
      <c r="A1946" s="98" t="s">
        <v>2805</v>
      </c>
      <c r="B1946" s="109"/>
      <c r="C1946" s="110" t="s">
        <v>2809</v>
      </c>
      <c r="D1946" s="109">
        <v>1</v>
      </c>
      <c r="E1946" s="90">
        <v>154.6</v>
      </c>
      <c r="F1946" s="82">
        <f t="shared" si="35"/>
        <v>157.69200000000001</v>
      </c>
    </row>
    <row r="1947" spans="1:6" x14ac:dyDescent="0.3">
      <c r="A1947" s="98" t="s">
        <v>2806</v>
      </c>
      <c r="B1947" s="109"/>
      <c r="C1947" s="110" t="s">
        <v>2809</v>
      </c>
      <c r="D1947" s="109">
        <v>1</v>
      </c>
      <c r="E1947" s="90">
        <v>154.6</v>
      </c>
      <c r="F1947" s="82">
        <f t="shared" si="35"/>
        <v>157.69200000000001</v>
      </c>
    </row>
    <row r="1948" spans="1:6" x14ac:dyDescent="0.3">
      <c r="A1948" s="98" t="s">
        <v>2807</v>
      </c>
      <c r="B1948" s="109"/>
      <c r="C1948" s="110" t="s">
        <v>2809</v>
      </c>
      <c r="D1948" s="109">
        <v>1</v>
      </c>
      <c r="E1948" s="90">
        <v>154.6</v>
      </c>
      <c r="F1948" s="82">
        <f t="shared" si="35"/>
        <v>157.69200000000001</v>
      </c>
    </row>
    <row r="1949" spans="1:6" x14ac:dyDescent="0.3">
      <c r="A1949" s="35" t="s">
        <v>1905</v>
      </c>
      <c r="B1949" s="50"/>
      <c r="C1949" s="51" t="s">
        <v>1902</v>
      </c>
      <c r="D1949" s="50">
        <v>1</v>
      </c>
      <c r="E1949" s="75">
        <v>203.85</v>
      </c>
      <c r="F1949" s="52">
        <f t="shared" si="35"/>
        <v>207.92699999999999</v>
      </c>
    </row>
    <row r="1950" spans="1:6" x14ac:dyDescent="0.3">
      <c r="A1950" s="35" t="s">
        <v>1904</v>
      </c>
      <c r="B1950" s="50"/>
      <c r="C1950" s="51" t="s">
        <v>1902</v>
      </c>
      <c r="D1950" s="50">
        <v>1</v>
      </c>
      <c r="E1950" s="75">
        <v>203.85</v>
      </c>
      <c r="F1950" s="52">
        <f t="shared" si="35"/>
        <v>207.92699999999999</v>
      </c>
    </row>
    <row r="1951" spans="1:6" x14ac:dyDescent="0.3">
      <c r="A1951" s="35" t="s">
        <v>1906</v>
      </c>
      <c r="B1951" s="50"/>
      <c r="C1951" s="51" t="s">
        <v>1902</v>
      </c>
      <c r="D1951" s="50">
        <v>1</v>
      </c>
      <c r="E1951" s="75">
        <v>203.85</v>
      </c>
      <c r="F1951" s="52">
        <f t="shared" si="35"/>
        <v>207.92699999999999</v>
      </c>
    </row>
    <row r="1952" spans="1:6" x14ac:dyDescent="0.3">
      <c r="A1952" s="35" t="s">
        <v>1907</v>
      </c>
      <c r="B1952" s="50"/>
      <c r="C1952" s="51" t="s">
        <v>1902</v>
      </c>
      <c r="D1952" s="50">
        <v>1</v>
      </c>
      <c r="E1952" s="75">
        <v>203.85</v>
      </c>
      <c r="F1952" s="52">
        <f t="shared" si="35"/>
        <v>207.92699999999999</v>
      </c>
    </row>
    <row r="1953" spans="1:6" x14ac:dyDescent="0.3">
      <c r="A1953" s="35" t="s">
        <v>1908</v>
      </c>
      <c r="B1953" s="50"/>
      <c r="C1953" s="51" t="s">
        <v>1902</v>
      </c>
      <c r="D1953" s="50">
        <v>1</v>
      </c>
      <c r="E1953" s="75">
        <v>194</v>
      </c>
      <c r="F1953" s="52">
        <f t="shared" si="35"/>
        <v>197.88</v>
      </c>
    </row>
    <row r="1954" spans="1:6" x14ac:dyDescent="0.3">
      <c r="A1954" s="35" t="s">
        <v>1909</v>
      </c>
      <c r="B1954" s="50"/>
      <c r="C1954" s="51" t="s">
        <v>1902</v>
      </c>
      <c r="D1954" s="50">
        <v>1</v>
      </c>
      <c r="E1954" s="75">
        <v>194</v>
      </c>
      <c r="F1954" s="52">
        <f t="shared" si="35"/>
        <v>197.88</v>
      </c>
    </row>
    <row r="1955" spans="1:6" x14ac:dyDescent="0.3">
      <c r="A1955" s="35" t="s">
        <v>1910</v>
      </c>
      <c r="B1955" s="50"/>
      <c r="C1955" s="51" t="s">
        <v>1902</v>
      </c>
      <c r="D1955" s="50">
        <v>1</v>
      </c>
      <c r="E1955" s="75">
        <v>194</v>
      </c>
      <c r="F1955" s="52">
        <f t="shared" si="35"/>
        <v>197.88</v>
      </c>
    </row>
    <row r="1956" spans="1:6" x14ac:dyDescent="0.3">
      <c r="A1956" s="35" t="s">
        <v>1911</v>
      </c>
      <c r="B1956" s="50"/>
      <c r="C1956" s="51" t="s">
        <v>1902</v>
      </c>
      <c r="D1956" s="50">
        <v>1</v>
      </c>
      <c r="E1956" s="75">
        <v>194</v>
      </c>
      <c r="F1956" s="52">
        <f t="shared" si="35"/>
        <v>197.88</v>
      </c>
    </row>
    <row r="1957" spans="1:6" x14ac:dyDescent="0.3">
      <c r="A1957" s="35" t="s">
        <v>1912</v>
      </c>
      <c r="B1957" s="50"/>
      <c r="C1957" s="51" t="s">
        <v>1918</v>
      </c>
      <c r="D1957" s="50">
        <v>1</v>
      </c>
      <c r="E1957" s="75">
        <v>129.80000000000001</v>
      </c>
      <c r="F1957" s="52">
        <f t="shared" si="35"/>
        <v>132.39600000000002</v>
      </c>
    </row>
    <row r="1958" spans="1:6" x14ac:dyDescent="0.3">
      <c r="A1958" s="35" t="s">
        <v>1913</v>
      </c>
      <c r="B1958" s="50"/>
      <c r="C1958" s="51" t="s">
        <v>1915</v>
      </c>
      <c r="D1958" s="50">
        <v>1</v>
      </c>
      <c r="E1958" s="75">
        <v>77</v>
      </c>
      <c r="F1958" s="52">
        <f t="shared" si="35"/>
        <v>78.540000000000006</v>
      </c>
    </row>
    <row r="1959" spans="1:6" x14ac:dyDescent="0.3">
      <c r="A1959" s="35" t="s">
        <v>1914</v>
      </c>
      <c r="B1959" s="50"/>
      <c r="C1959" s="51" t="s">
        <v>1915</v>
      </c>
      <c r="D1959" s="50">
        <v>1</v>
      </c>
      <c r="E1959" s="75">
        <v>77</v>
      </c>
      <c r="F1959" s="52">
        <f t="shared" si="35"/>
        <v>78.540000000000006</v>
      </c>
    </row>
    <row r="1960" spans="1:6" x14ac:dyDescent="0.3">
      <c r="A1960" s="35" t="s">
        <v>1916</v>
      </c>
      <c r="B1960" s="50"/>
      <c r="C1960" s="51" t="s">
        <v>1919</v>
      </c>
      <c r="D1960" s="50">
        <v>1</v>
      </c>
      <c r="E1960" s="75">
        <v>83.71</v>
      </c>
      <c r="F1960" s="52">
        <f t="shared" si="35"/>
        <v>85.384199999999993</v>
      </c>
    </row>
    <row r="1961" spans="1:6" x14ac:dyDescent="0.3">
      <c r="A1961" s="35" t="s">
        <v>1917</v>
      </c>
      <c r="B1961" s="50"/>
      <c r="C1961" s="51" t="s">
        <v>1919</v>
      </c>
      <c r="D1961" s="50">
        <v>1</v>
      </c>
      <c r="E1961" s="75">
        <v>83.71</v>
      </c>
      <c r="F1961" s="52">
        <f t="shared" si="35"/>
        <v>85.384199999999993</v>
      </c>
    </row>
    <row r="1962" spans="1:6" x14ac:dyDescent="0.3">
      <c r="A1962" s="35" t="s">
        <v>1920</v>
      </c>
      <c r="B1962" s="50"/>
      <c r="C1962" s="51" t="s">
        <v>1922</v>
      </c>
      <c r="D1962" s="50">
        <v>1</v>
      </c>
      <c r="E1962" s="75">
        <v>78.849999999999994</v>
      </c>
      <c r="F1962" s="52">
        <f t="shared" si="35"/>
        <v>80.426999999999992</v>
      </c>
    </row>
    <row r="1963" spans="1:6" x14ac:dyDescent="0.3">
      <c r="A1963" s="35" t="s">
        <v>1921</v>
      </c>
      <c r="B1963" s="50"/>
      <c r="C1963" s="51" t="s">
        <v>1922</v>
      </c>
      <c r="D1963" s="50">
        <v>1</v>
      </c>
      <c r="E1963" s="75">
        <v>78.849999999999994</v>
      </c>
      <c r="F1963" s="52">
        <f t="shared" si="35"/>
        <v>80.426999999999992</v>
      </c>
    </row>
    <row r="1964" spans="1:6" x14ac:dyDescent="0.3">
      <c r="A1964" s="35" t="s">
        <v>1923</v>
      </c>
      <c r="B1964" s="50"/>
      <c r="C1964" s="51" t="s">
        <v>1924</v>
      </c>
      <c r="D1964" s="50">
        <v>1</v>
      </c>
      <c r="E1964" s="75">
        <v>73.3</v>
      </c>
      <c r="F1964" s="52">
        <f t="shared" si="35"/>
        <v>74.766000000000005</v>
      </c>
    </row>
    <row r="1965" spans="1:6" x14ac:dyDescent="0.3">
      <c r="A1965" s="35" t="s">
        <v>1925</v>
      </c>
      <c r="B1965" s="50"/>
      <c r="C1965" s="51" t="s">
        <v>1915</v>
      </c>
      <c r="D1965" s="50">
        <v>1</v>
      </c>
      <c r="E1965" s="75">
        <v>81.599999999999994</v>
      </c>
      <c r="F1965" s="52">
        <f t="shared" si="35"/>
        <v>83.231999999999999</v>
      </c>
    </row>
    <row r="1966" spans="1:6" x14ac:dyDescent="0.3">
      <c r="A1966" s="35" t="s">
        <v>1926</v>
      </c>
      <c r="B1966" s="50"/>
      <c r="C1966" s="51" t="s">
        <v>1915</v>
      </c>
      <c r="D1966" s="50">
        <v>1</v>
      </c>
      <c r="E1966" s="75">
        <v>81.599999999999994</v>
      </c>
      <c r="F1966" s="52">
        <f t="shared" si="35"/>
        <v>83.231999999999999</v>
      </c>
    </row>
    <row r="1967" spans="1:6" x14ac:dyDescent="0.3">
      <c r="A1967" s="35" t="s">
        <v>1927</v>
      </c>
      <c r="B1967" s="50"/>
      <c r="C1967" s="51" t="s">
        <v>1929</v>
      </c>
      <c r="D1967" s="50">
        <v>1</v>
      </c>
      <c r="E1967" s="75">
        <v>84</v>
      </c>
      <c r="F1967" s="52">
        <f t="shared" si="35"/>
        <v>85.68</v>
      </c>
    </row>
    <row r="1968" spans="1:6" x14ac:dyDescent="0.3">
      <c r="A1968" s="35" t="s">
        <v>1928</v>
      </c>
      <c r="B1968" s="50"/>
      <c r="C1968" s="51" t="s">
        <v>1929</v>
      </c>
      <c r="D1968" s="50">
        <v>1</v>
      </c>
      <c r="E1968" s="75">
        <v>84</v>
      </c>
      <c r="F1968" s="52">
        <f t="shared" si="35"/>
        <v>85.68</v>
      </c>
    </row>
    <row r="1969" spans="1:6" x14ac:dyDescent="0.3">
      <c r="A1969" s="35" t="s">
        <v>1930</v>
      </c>
      <c r="B1969" s="50"/>
      <c r="C1969" s="51" t="s">
        <v>1932</v>
      </c>
      <c r="D1969" s="50">
        <v>1</v>
      </c>
      <c r="E1969" s="75">
        <v>84</v>
      </c>
      <c r="F1969" s="52">
        <f t="shared" si="35"/>
        <v>85.68</v>
      </c>
    </row>
    <row r="1970" spans="1:6" x14ac:dyDescent="0.3">
      <c r="A1970" s="35" t="s">
        <v>1931</v>
      </c>
      <c r="B1970" s="50"/>
      <c r="C1970" s="51" t="s">
        <v>1932</v>
      </c>
      <c r="D1970" s="50">
        <v>1</v>
      </c>
      <c r="E1970" s="75">
        <v>84</v>
      </c>
      <c r="F1970" s="52">
        <f t="shared" si="35"/>
        <v>85.68</v>
      </c>
    </row>
    <row r="1971" spans="1:6" x14ac:dyDescent="0.3">
      <c r="A1971" s="35" t="s">
        <v>1933</v>
      </c>
      <c r="B1971" s="50"/>
      <c r="C1971" s="51" t="s">
        <v>1935</v>
      </c>
      <c r="D1971" s="50">
        <v>1</v>
      </c>
      <c r="E1971" s="75">
        <v>80.5</v>
      </c>
      <c r="F1971" s="52">
        <f t="shared" si="35"/>
        <v>82.11</v>
      </c>
    </row>
    <row r="1972" spans="1:6" x14ac:dyDescent="0.3">
      <c r="A1972" s="35" t="s">
        <v>1934</v>
      </c>
      <c r="B1972" s="50"/>
      <c r="C1972" s="51" t="s">
        <v>1935</v>
      </c>
      <c r="D1972" s="50">
        <v>1</v>
      </c>
      <c r="E1972" s="75">
        <v>80.5</v>
      </c>
      <c r="F1972" s="52">
        <f t="shared" si="35"/>
        <v>82.11</v>
      </c>
    </row>
    <row r="1973" spans="1:6" x14ac:dyDescent="0.3">
      <c r="A1973" s="35" t="s">
        <v>1936</v>
      </c>
      <c r="B1973" s="50"/>
      <c r="C1973" s="51" t="s">
        <v>1938</v>
      </c>
      <c r="D1973" s="50">
        <v>1</v>
      </c>
      <c r="E1973" s="75">
        <v>80.5</v>
      </c>
      <c r="F1973" s="52">
        <f t="shared" si="35"/>
        <v>82.11</v>
      </c>
    </row>
    <row r="1974" spans="1:6" x14ac:dyDescent="0.3">
      <c r="A1974" s="35" t="s">
        <v>1937</v>
      </c>
      <c r="B1974" s="50"/>
      <c r="C1974" s="51" t="s">
        <v>1938</v>
      </c>
      <c r="D1974" s="50">
        <v>1</v>
      </c>
      <c r="E1974" s="75">
        <v>80.5</v>
      </c>
      <c r="F1974" s="52">
        <f t="shared" si="35"/>
        <v>82.11</v>
      </c>
    </row>
    <row r="1975" spans="1:6" x14ac:dyDescent="0.3">
      <c r="A1975" s="35" t="s">
        <v>1939</v>
      </c>
      <c r="B1975" s="50"/>
      <c r="C1975" s="51" t="s">
        <v>1941</v>
      </c>
      <c r="D1975" s="50">
        <v>1</v>
      </c>
      <c r="E1975" s="75">
        <v>106.75</v>
      </c>
      <c r="F1975" s="52">
        <f t="shared" si="35"/>
        <v>108.88500000000001</v>
      </c>
    </row>
    <row r="1976" spans="1:6" x14ac:dyDescent="0.3">
      <c r="A1976" s="35" t="s">
        <v>1940</v>
      </c>
      <c r="B1976" s="50"/>
      <c r="C1976" s="51" t="s">
        <v>1941</v>
      </c>
      <c r="D1976" s="50">
        <v>1</v>
      </c>
      <c r="E1976" s="75">
        <v>106.75</v>
      </c>
      <c r="F1976" s="52">
        <f t="shared" si="35"/>
        <v>108.88500000000001</v>
      </c>
    </row>
    <row r="1977" spans="1:6" x14ac:dyDescent="0.3">
      <c r="A1977" s="35" t="s">
        <v>1942</v>
      </c>
      <c r="B1977" s="50"/>
      <c r="C1977" s="51" t="s">
        <v>1919</v>
      </c>
      <c r="D1977" s="50">
        <v>1</v>
      </c>
      <c r="E1977" s="75">
        <v>120.4</v>
      </c>
      <c r="F1977" s="52">
        <f t="shared" si="35"/>
        <v>122.80800000000001</v>
      </c>
    </row>
    <row r="1978" spans="1:6" x14ac:dyDescent="0.3">
      <c r="A1978" s="35" t="s">
        <v>1943</v>
      </c>
      <c r="B1978" s="50"/>
      <c r="C1978" s="51" t="s">
        <v>1919</v>
      </c>
      <c r="D1978" s="50">
        <v>1</v>
      </c>
      <c r="E1978" s="75">
        <v>120.4</v>
      </c>
      <c r="F1978" s="52">
        <f t="shared" si="35"/>
        <v>122.80800000000001</v>
      </c>
    </row>
    <row r="1979" spans="1:6" x14ac:dyDescent="0.3">
      <c r="A1979" s="35" t="s">
        <v>1944</v>
      </c>
      <c r="B1979" s="50"/>
      <c r="C1979" s="51" t="s">
        <v>1946</v>
      </c>
      <c r="D1979" s="50">
        <v>1</v>
      </c>
      <c r="E1979" s="75">
        <v>78.8</v>
      </c>
      <c r="F1979" s="52">
        <f t="shared" si="35"/>
        <v>80.376000000000005</v>
      </c>
    </row>
    <row r="1980" spans="1:6" x14ac:dyDescent="0.3">
      <c r="A1980" s="35" t="s">
        <v>1945</v>
      </c>
      <c r="B1980" s="50"/>
      <c r="C1980" s="51" t="s">
        <v>1946</v>
      </c>
      <c r="D1980" s="50">
        <v>1</v>
      </c>
      <c r="E1980" s="75">
        <v>78.8</v>
      </c>
      <c r="F1980" s="52">
        <f t="shared" si="35"/>
        <v>80.376000000000005</v>
      </c>
    </row>
    <row r="1981" spans="1:6" x14ac:dyDescent="0.3">
      <c r="A1981" s="35" t="s">
        <v>1947</v>
      </c>
      <c r="B1981" s="50"/>
      <c r="C1981" s="51" t="s">
        <v>1946</v>
      </c>
      <c r="D1981" s="50">
        <v>1</v>
      </c>
      <c r="E1981" s="75">
        <v>78.8</v>
      </c>
      <c r="F1981" s="52">
        <f t="shared" si="35"/>
        <v>80.376000000000005</v>
      </c>
    </row>
    <row r="1982" spans="1:6" x14ac:dyDescent="0.3">
      <c r="A1982" s="35" t="s">
        <v>1948</v>
      </c>
      <c r="B1982" s="50"/>
      <c r="C1982" s="51" t="s">
        <v>1950</v>
      </c>
      <c r="D1982" s="50">
        <v>1</v>
      </c>
      <c r="E1982" s="75">
        <v>83.4</v>
      </c>
      <c r="F1982" s="52">
        <f t="shared" si="35"/>
        <v>85.068000000000012</v>
      </c>
    </row>
    <row r="1983" spans="1:6" x14ac:dyDescent="0.3">
      <c r="A1983" s="35" t="s">
        <v>1949</v>
      </c>
      <c r="B1983" s="50"/>
      <c r="C1983" s="51" t="s">
        <v>1950</v>
      </c>
      <c r="D1983" s="50">
        <v>1</v>
      </c>
      <c r="E1983" s="75">
        <v>83.4</v>
      </c>
      <c r="F1983" s="52">
        <f t="shared" si="35"/>
        <v>85.068000000000012</v>
      </c>
    </row>
    <row r="1984" spans="1:6" x14ac:dyDescent="0.3">
      <c r="A1984" s="35" t="s">
        <v>1951</v>
      </c>
      <c r="B1984" s="50"/>
      <c r="C1984" s="51" t="s">
        <v>1950</v>
      </c>
      <c r="D1984" s="50">
        <v>1</v>
      </c>
      <c r="E1984" s="75">
        <v>83.4</v>
      </c>
      <c r="F1984" s="52">
        <f t="shared" si="35"/>
        <v>85.068000000000012</v>
      </c>
    </row>
    <row r="1985" spans="1:7" x14ac:dyDescent="0.3">
      <c r="A1985" s="35" t="s">
        <v>1952</v>
      </c>
      <c r="B1985" s="50"/>
      <c r="C1985" s="51" t="s">
        <v>1950</v>
      </c>
      <c r="D1985" s="50">
        <v>1</v>
      </c>
      <c r="E1985" s="75">
        <v>83.4</v>
      </c>
      <c r="F1985" s="52">
        <f t="shared" si="35"/>
        <v>85.068000000000012</v>
      </c>
    </row>
    <row r="1986" spans="1:7" x14ac:dyDescent="0.3">
      <c r="A1986" s="35" t="s">
        <v>1953</v>
      </c>
      <c r="B1986" s="50"/>
      <c r="C1986" s="51" t="s">
        <v>1955</v>
      </c>
      <c r="D1986" s="50">
        <v>1</v>
      </c>
      <c r="E1986" s="75">
        <v>85.7</v>
      </c>
      <c r="F1986" s="52">
        <f t="shared" si="35"/>
        <v>87.414000000000001</v>
      </c>
    </row>
    <row r="1987" spans="1:7" x14ac:dyDescent="0.3">
      <c r="A1987" s="35" t="s">
        <v>1954</v>
      </c>
      <c r="B1987" s="50"/>
      <c r="C1987" s="51" t="s">
        <v>1955</v>
      </c>
      <c r="D1987" s="50">
        <v>1</v>
      </c>
      <c r="E1987" s="75">
        <v>85.7</v>
      </c>
      <c r="F1987" s="52">
        <f t="shared" si="35"/>
        <v>87.414000000000001</v>
      </c>
    </row>
    <row r="1988" spans="1:7" x14ac:dyDescent="0.3">
      <c r="A1988" s="35" t="s">
        <v>1956</v>
      </c>
      <c r="B1988" s="50"/>
      <c r="C1988" s="51" t="s">
        <v>1955</v>
      </c>
      <c r="D1988" s="50">
        <v>1</v>
      </c>
      <c r="E1988" s="75">
        <v>88</v>
      </c>
      <c r="F1988" s="52">
        <f t="shared" si="35"/>
        <v>89.76</v>
      </c>
    </row>
    <row r="1989" spans="1:7" x14ac:dyDescent="0.3">
      <c r="A1989" s="35" t="s">
        <v>1957</v>
      </c>
      <c r="B1989" s="50"/>
      <c r="C1989" s="51" t="s">
        <v>1955</v>
      </c>
      <c r="D1989" s="50">
        <v>1</v>
      </c>
      <c r="E1989" s="75">
        <v>88</v>
      </c>
      <c r="F1989" s="52">
        <f t="shared" ref="F1989:F2052" si="36">E1989*1.02</f>
        <v>89.76</v>
      </c>
      <c r="G1989" s="66"/>
    </row>
    <row r="1990" spans="1:7" x14ac:dyDescent="0.3">
      <c r="A1990" s="35" t="s">
        <v>1958</v>
      </c>
      <c r="B1990" s="50"/>
      <c r="C1990" s="51" t="s">
        <v>1960</v>
      </c>
      <c r="D1990" s="50">
        <v>1</v>
      </c>
      <c r="E1990" s="75">
        <v>83.4</v>
      </c>
      <c r="F1990" s="52">
        <f t="shared" si="36"/>
        <v>85.068000000000012</v>
      </c>
    </row>
    <row r="1991" spans="1:7" x14ac:dyDescent="0.3">
      <c r="A1991" s="35" t="s">
        <v>1959</v>
      </c>
      <c r="B1991" s="50"/>
      <c r="C1991" s="51" t="s">
        <v>1960</v>
      </c>
      <c r="D1991" s="50">
        <v>1</v>
      </c>
      <c r="E1991" s="75">
        <v>83.4</v>
      </c>
      <c r="F1991" s="52">
        <f t="shared" si="36"/>
        <v>85.068000000000012</v>
      </c>
    </row>
    <row r="1992" spans="1:7" x14ac:dyDescent="0.3">
      <c r="A1992" s="35" t="s">
        <v>1961</v>
      </c>
      <c r="B1992" s="50"/>
      <c r="C1992" s="51" t="s">
        <v>1963</v>
      </c>
      <c r="D1992" s="50">
        <v>1</v>
      </c>
      <c r="E1992" s="75">
        <v>104.2</v>
      </c>
      <c r="F1992" s="52">
        <f t="shared" si="36"/>
        <v>106.28400000000001</v>
      </c>
    </row>
    <row r="1993" spans="1:7" x14ac:dyDescent="0.3">
      <c r="A1993" s="35" t="s">
        <v>1962</v>
      </c>
      <c r="B1993" s="50"/>
      <c r="C1993" s="51" t="s">
        <v>1963</v>
      </c>
      <c r="D1993" s="50">
        <v>1</v>
      </c>
      <c r="E1993" s="75">
        <v>104.2</v>
      </c>
      <c r="F1993" s="52">
        <f t="shared" si="36"/>
        <v>106.28400000000001</v>
      </c>
    </row>
    <row r="1994" spans="1:7" x14ac:dyDescent="0.3">
      <c r="A1994" s="35" t="s">
        <v>1964</v>
      </c>
      <c r="B1994" s="50"/>
      <c r="C1994" s="51" t="s">
        <v>1924</v>
      </c>
      <c r="D1994" s="50">
        <v>1</v>
      </c>
      <c r="E1994" s="75">
        <v>75.7</v>
      </c>
      <c r="F1994" s="52">
        <f t="shared" si="36"/>
        <v>77.213999999999999</v>
      </c>
    </row>
    <row r="1995" spans="1:7" x14ac:dyDescent="0.3">
      <c r="A1995" s="35" t="s">
        <v>1965</v>
      </c>
      <c r="B1995" s="50"/>
      <c r="C1995" s="51" t="s">
        <v>1924</v>
      </c>
      <c r="D1995" s="50">
        <v>1</v>
      </c>
      <c r="E1995" s="75">
        <v>76.8</v>
      </c>
      <c r="F1995" s="52">
        <f t="shared" si="36"/>
        <v>78.335999999999999</v>
      </c>
    </row>
    <row r="1996" spans="1:7" x14ac:dyDescent="0.3">
      <c r="A1996" s="35" t="s">
        <v>1966</v>
      </c>
      <c r="B1996" s="50"/>
      <c r="C1996" s="51" t="s">
        <v>1924</v>
      </c>
      <c r="D1996" s="50">
        <v>1</v>
      </c>
      <c r="E1996" s="75">
        <v>77.8</v>
      </c>
      <c r="F1996" s="52">
        <f t="shared" si="36"/>
        <v>79.355999999999995</v>
      </c>
    </row>
    <row r="1997" spans="1:7" x14ac:dyDescent="0.3">
      <c r="A1997" s="35" t="s">
        <v>1967</v>
      </c>
      <c r="B1997" s="50"/>
      <c r="C1997" s="51" t="s">
        <v>1969</v>
      </c>
      <c r="D1997" s="50">
        <v>1</v>
      </c>
      <c r="E1997" s="75">
        <v>85.7</v>
      </c>
      <c r="F1997" s="52">
        <f t="shared" si="36"/>
        <v>87.414000000000001</v>
      </c>
    </row>
    <row r="1998" spans="1:7" x14ac:dyDescent="0.3">
      <c r="A1998" s="35" t="s">
        <v>1968</v>
      </c>
      <c r="B1998" s="50"/>
      <c r="C1998" s="51" t="s">
        <v>1969</v>
      </c>
      <c r="D1998" s="50">
        <v>1</v>
      </c>
      <c r="E1998" s="75">
        <v>85.7</v>
      </c>
      <c r="F1998" s="52">
        <f t="shared" si="36"/>
        <v>87.414000000000001</v>
      </c>
    </row>
    <row r="1999" spans="1:7" x14ac:dyDescent="0.3">
      <c r="A1999" s="35" t="s">
        <v>1970</v>
      </c>
      <c r="B1999" s="50"/>
      <c r="C1999" s="51" t="s">
        <v>1972</v>
      </c>
      <c r="D1999" s="50">
        <v>1</v>
      </c>
      <c r="E1999" s="75">
        <v>106.5</v>
      </c>
      <c r="F1999" s="52">
        <f t="shared" si="36"/>
        <v>108.63</v>
      </c>
    </row>
    <row r="2000" spans="1:7" x14ac:dyDescent="0.3">
      <c r="A2000" s="35" t="s">
        <v>1971</v>
      </c>
      <c r="B2000" s="50"/>
      <c r="C2000" s="51" t="s">
        <v>1972</v>
      </c>
      <c r="D2000" s="50">
        <v>1</v>
      </c>
      <c r="E2000" s="75">
        <v>106.5</v>
      </c>
      <c r="F2000" s="52">
        <f t="shared" si="36"/>
        <v>108.63</v>
      </c>
    </row>
    <row r="2001" spans="1:7" x14ac:dyDescent="0.3">
      <c r="A2001" s="35" t="s">
        <v>1973</v>
      </c>
      <c r="B2001" s="50"/>
      <c r="C2001" s="51" t="s">
        <v>1924</v>
      </c>
      <c r="D2001" s="50">
        <v>1</v>
      </c>
      <c r="E2001" s="75">
        <v>77.5</v>
      </c>
      <c r="F2001" s="52">
        <f t="shared" si="36"/>
        <v>79.05</v>
      </c>
    </row>
    <row r="2002" spans="1:7" x14ac:dyDescent="0.3">
      <c r="E2002" s="67"/>
      <c r="F2002" s="53"/>
    </row>
    <row r="2003" spans="1:7" ht="28.8" x14ac:dyDescent="0.3">
      <c r="A2003" s="55" t="s">
        <v>335</v>
      </c>
      <c r="B2003" s="56"/>
      <c r="C2003" s="55" t="s">
        <v>487</v>
      </c>
      <c r="D2003" s="56" t="s">
        <v>1230</v>
      </c>
      <c r="E2003" s="118" t="s">
        <v>2916</v>
      </c>
      <c r="F2003" s="119" t="s">
        <v>2922</v>
      </c>
    </row>
    <row r="2004" spans="1:7" x14ac:dyDescent="0.3">
      <c r="A2004" s="35" t="s">
        <v>2139</v>
      </c>
      <c r="B2004" s="50"/>
      <c r="C2004" s="51" t="s">
        <v>1924</v>
      </c>
      <c r="D2004" s="50">
        <v>1</v>
      </c>
      <c r="E2004" s="75">
        <v>77.5</v>
      </c>
      <c r="F2004" s="52">
        <f t="shared" si="36"/>
        <v>79.05</v>
      </c>
    </row>
    <row r="2005" spans="1:7" x14ac:dyDescent="0.3">
      <c r="A2005" s="35" t="s">
        <v>2140</v>
      </c>
      <c r="B2005" s="50"/>
      <c r="C2005" s="51" t="s">
        <v>1924</v>
      </c>
      <c r="D2005" s="50">
        <v>1</v>
      </c>
      <c r="E2005" s="75">
        <v>77.5</v>
      </c>
      <c r="F2005" s="52">
        <f t="shared" si="36"/>
        <v>79.05</v>
      </c>
      <c r="G2005" s="66"/>
    </row>
    <row r="2006" spans="1:7" x14ac:dyDescent="0.3">
      <c r="A2006" s="35" t="s">
        <v>1974</v>
      </c>
      <c r="B2006" s="50"/>
      <c r="C2006" s="51" t="s">
        <v>1924</v>
      </c>
      <c r="D2006" s="50">
        <v>1</v>
      </c>
      <c r="E2006" s="75">
        <v>80.25</v>
      </c>
      <c r="F2006" s="52">
        <f t="shared" si="36"/>
        <v>81.855000000000004</v>
      </c>
      <c r="G2006" s="66"/>
    </row>
    <row r="2007" spans="1:7" x14ac:dyDescent="0.3">
      <c r="A2007" s="35" t="s">
        <v>1975</v>
      </c>
      <c r="B2007" s="50"/>
      <c r="C2007" s="51" t="s">
        <v>1924</v>
      </c>
      <c r="D2007" s="50">
        <v>1</v>
      </c>
      <c r="E2007" s="75">
        <v>80.25</v>
      </c>
      <c r="F2007" s="52">
        <f t="shared" si="36"/>
        <v>81.855000000000004</v>
      </c>
      <c r="G2007" s="66"/>
    </row>
    <row r="2008" spans="1:7" x14ac:dyDescent="0.3">
      <c r="A2008" s="35" t="s">
        <v>1976</v>
      </c>
      <c r="B2008" s="50"/>
      <c r="C2008" s="51" t="s">
        <v>1978</v>
      </c>
      <c r="D2008" s="50">
        <v>1</v>
      </c>
      <c r="E2008" s="75">
        <v>104</v>
      </c>
      <c r="F2008" s="52">
        <f t="shared" si="36"/>
        <v>106.08</v>
      </c>
      <c r="G2008" s="66"/>
    </row>
    <row r="2009" spans="1:7" x14ac:dyDescent="0.3">
      <c r="A2009" s="35" t="s">
        <v>1977</v>
      </c>
      <c r="B2009" s="50"/>
      <c r="C2009" s="51" t="s">
        <v>1978</v>
      </c>
      <c r="D2009" s="50">
        <v>1</v>
      </c>
      <c r="E2009" s="75">
        <v>104</v>
      </c>
      <c r="F2009" s="52">
        <f t="shared" si="36"/>
        <v>106.08</v>
      </c>
      <c r="G2009" s="66"/>
    </row>
    <row r="2010" spans="1:7" x14ac:dyDescent="0.3">
      <c r="A2010" s="35" t="s">
        <v>1979</v>
      </c>
      <c r="B2010" s="50"/>
      <c r="C2010" s="51" t="s">
        <v>1924</v>
      </c>
      <c r="D2010" s="50">
        <v>1</v>
      </c>
      <c r="E2010" s="75">
        <v>80</v>
      </c>
      <c r="F2010" s="52">
        <f t="shared" si="36"/>
        <v>81.599999999999994</v>
      </c>
      <c r="G2010" s="66"/>
    </row>
    <row r="2011" spans="1:7" x14ac:dyDescent="0.3">
      <c r="A2011" s="35" t="s">
        <v>1980</v>
      </c>
      <c r="B2011" s="50"/>
      <c r="C2011" s="51" t="s">
        <v>1982</v>
      </c>
      <c r="D2011" s="50">
        <v>1</v>
      </c>
      <c r="E2011" s="75">
        <v>110</v>
      </c>
      <c r="F2011" s="52">
        <f t="shared" si="36"/>
        <v>112.2</v>
      </c>
      <c r="G2011" s="66"/>
    </row>
    <row r="2012" spans="1:7" x14ac:dyDescent="0.3">
      <c r="A2012" s="35" t="s">
        <v>1981</v>
      </c>
      <c r="B2012" s="50"/>
      <c r="C2012" s="51" t="s">
        <v>1982</v>
      </c>
      <c r="D2012" s="50">
        <v>1</v>
      </c>
      <c r="E2012" s="75">
        <v>110</v>
      </c>
      <c r="F2012" s="52">
        <f t="shared" si="36"/>
        <v>112.2</v>
      </c>
      <c r="G2012" s="66"/>
    </row>
    <row r="2013" spans="1:7" x14ac:dyDescent="0.3">
      <c r="A2013" s="35" t="s">
        <v>1983</v>
      </c>
      <c r="B2013" s="50"/>
      <c r="C2013" s="51" t="s">
        <v>1985</v>
      </c>
      <c r="D2013" s="50">
        <v>1</v>
      </c>
      <c r="E2013" s="75">
        <v>121</v>
      </c>
      <c r="F2013" s="52">
        <f t="shared" si="36"/>
        <v>123.42</v>
      </c>
    </row>
    <row r="2014" spans="1:7" x14ac:dyDescent="0.3">
      <c r="A2014" s="35" t="s">
        <v>1984</v>
      </c>
      <c r="B2014" s="50"/>
      <c r="C2014" s="51" t="s">
        <v>1985</v>
      </c>
      <c r="D2014" s="50">
        <v>1</v>
      </c>
      <c r="E2014" s="75">
        <v>121</v>
      </c>
      <c r="F2014" s="52">
        <f t="shared" si="36"/>
        <v>123.42</v>
      </c>
    </row>
    <row r="2015" spans="1:7" x14ac:dyDescent="0.3">
      <c r="A2015" s="35" t="s">
        <v>1986</v>
      </c>
      <c r="B2015" s="50"/>
      <c r="C2015" s="51" t="s">
        <v>1988</v>
      </c>
      <c r="D2015" s="50">
        <v>1</v>
      </c>
      <c r="E2015" s="75">
        <v>123.5</v>
      </c>
      <c r="F2015" s="52">
        <f t="shared" si="36"/>
        <v>125.97</v>
      </c>
    </row>
    <row r="2016" spans="1:7" x14ac:dyDescent="0.3">
      <c r="A2016" s="35" t="s">
        <v>1987</v>
      </c>
      <c r="B2016" s="50"/>
      <c r="C2016" s="51" t="s">
        <v>1988</v>
      </c>
      <c r="D2016" s="50">
        <v>1</v>
      </c>
      <c r="E2016" s="75">
        <v>123.5</v>
      </c>
      <c r="F2016" s="52">
        <f t="shared" si="36"/>
        <v>125.97</v>
      </c>
    </row>
    <row r="2017" spans="1:6" x14ac:dyDescent="0.3">
      <c r="A2017" s="35" t="s">
        <v>1989</v>
      </c>
      <c r="B2017" s="50"/>
      <c r="C2017" s="51" t="s">
        <v>1991</v>
      </c>
      <c r="D2017" s="50">
        <v>1</v>
      </c>
      <c r="E2017" s="75">
        <v>127.6</v>
      </c>
      <c r="F2017" s="52">
        <f t="shared" si="36"/>
        <v>130.15199999999999</v>
      </c>
    </row>
    <row r="2018" spans="1:6" x14ac:dyDescent="0.3">
      <c r="A2018" s="35" t="s">
        <v>1990</v>
      </c>
      <c r="B2018" s="50"/>
      <c r="C2018" s="51" t="s">
        <v>1991</v>
      </c>
      <c r="D2018" s="50">
        <v>1</v>
      </c>
      <c r="E2018" s="75">
        <v>127.6</v>
      </c>
      <c r="F2018" s="52">
        <f t="shared" si="36"/>
        <v>130.15199999999999</v>
      </c>
    </row>
    <row r="2019" spans="1:6" x14ac:dyDescent="0.3">
      <c r="A2019" s="35" t="s">
        <v>1992</v>
      </c>
      <c r="B2019" s="50"/>
      <c r="C2019" s="51" t="s">
        <v>1994</v>
      </c>
      <c r="D2019" s="50">
        <v>1</v>
      </c>
      <c r="E2019" s="75">
        <v>126</v>
      </c>
      <c r="F2019" s="52">
        <f t="shared" si="36"/>
        <v>128.52000000000001</v>
      </c>
    </row>
    <row r="2020" spans="1:6" x14ac:dyDescent="0.3">
      <c r="A2020" s="35" t="s">
        <v>1993</v>
      </c>
      <c r="B2020" s="50"/>
      <c r="C2020" s="51" t="s">
        <v>1994</v>
      </c>
      <c r="D2020" s="50">
        <v>1</v>
      </c>
      <c r="E2020" s="75">
        <v>126</v>
      </c>
      <c r="F2020" s="52">
        <f t="shared" si="36"/>
        <v>128.52000000000001</v>
      </c>
    </row>
    <row r="2021" spans="1:6" x14ac:dyDescent="0.3">
      <c r="A2021" s="35" t="s">
        <v>1998</v>
      </c>
      <c r="B2021" s="50"/>
      <c r="C2021" s="51" t="s">
        <v>2000</v>
      </c>
      <c r="D2021" s="50">
        <v>1</v>
      </c>
      <c r="E2021" s="75">
        <v>126</v>
      </c>
      <c r="F2021" s="52">
        <f t="shared" si="36"/>
        <v>128.52000000000001</v>
      </c>
    </row>
    <row r="2022" spans="1:6" x14ac:dyDescent="0.3">
      <c r="A2022" s="35" t="s">
        <v>1999</v>
      </c>
      <c r="B2022" s="50"/>
      <c r="C2022" s="51" t="s">
        <v>2000</v>
      </c>
      <c r="D2022" s="50">
        <v>1</v>
      </c>
      <c r="E2022" s="75">
        <v>126</v>
      </c>
      <c r="F2022" s="52">
        <f t="shared" si="36"/>
        <v>128.52000000000001</v>
      </c>
    </row>
    <row r="2023" spans="1:6" x14ac:dyDescent="0.3">
      <c r="A2023" s="35" t="s">
        <v>2001</v>
      </c>
      <c r="B2023" s="50"/>
      <c r="C2023" s="51" t="s">
        <v>2004</v>
      </c>
      <c r="D2023" s="50">
        <v>1</v>
      </c>
      <c r="E2023" s="75">
        <v>123.5</v>
      </c>
      <c r="F2023" s="52">
        <f t="shared" si="36"/>
        <v>125.97</v>
      </c>
    </row>
    <row r="2024" spans="1:6" x14ac:dyDescent="0.3">
      <c r="A2024" s="35" t="s">
        <v>2002</v>
      </c>
      <c r="B2024" s="50"/>
      <c r="C2024" s="51" t="s">
        <v>2004</v>
      </c>
      <c r="D2024" s="50">
        <v>1</v>
      </c>
      <c r="E2024" s="75">
        <v>123.5</v>
      </c>
      <c r="F2024" s="52">
        <f t="shared" si="36"/>
        <v>125.97</v>
      </c>
    </row>
    <row r="2025" spans="1:6" x14ac:dyDescent="0.3">
      <c r="A2025" s="35" t="s">
        <v>1995</v>
      </c>
      <c r="B2025" s="50"/>
      <c r="C2025" s="51" t="s">
        <v>1997</v>
      </c>
      <c r="D2025" s="50">
        <v>1</v>
      </c>
      <c r="E2025" s="75">
        <v>143</v>
      </c>
      <c r="F2025" s="52">
        <f t="shared" si="36"/>
        <v>145.86000000000001</v>
      </c>
    </row>
    <row r="2026" spans="1:6" x14ac:dyDescent="0.3">
      <c r="A2026" s="35" t="s">
        <v>1996</v>
      </c>
      <c r="B2026" s="50"/>
      <c r="C2026" s="51" t="s">
        <v>1997</v>
      </c>
      <c r="D2026" s="50">
        <v>1</v>
      </c>
      <c r="E2026" s="75">
        <v>143</v>
      </c>
      <c r="F2026" s="52">
        <f t="shared" si="36"/>
        <v>145.86000000000001</v>
      </c>
    </row>
    <row r="2027" spans="1:6" x14ac:dyDescent="0.3">
      <c r="A2027" s="35" t="s">
        <v>2005</v>
      </c>
      <c r="B2027" s="50"/>
      <c r="C2027" s="51" t="s">
        <v>2007</v>
      </c>
      <c r="D2027" s="50">
        <v>1</v>
      </c>
      <c r="E2027" s="75">
        <v>125</v>
      </c>
      <c r="F2027" s="52">
        <f t="shared" si="36"/>
        <v>127.5</v>
      </c>
    </row>
    <row r="2028" spans="1:6" x14ac:dyDescent="0.3">
      <c r="A2028" s="35" t="s">
        <v>2006</v>
      </c>
      <c r="B2028" s="50"/>
      <c r="C2028" s="51" t="s">
        <v>2007</v>
      </c>
      <c r="D2028" s="50">
        <v>1</v>
      </c>
      <c r="E2028" s="75">
        <v>125</v>
      </c>
      <c r="F2028" s="52">
        <f t="shared" si="36"/>
        <v>127.5</v>
      </c>
    </row>
    <row r="2029" spans="1:6" x14ac:dyDescent="0.3">
      <c r="A2029" s="35" t="s">
        <v>2008</v>
      </c>
      <c r="B2029" s="50"/>
      <c r="C2029" s="51" t="s">
        <v>2010</v>
      </c>
      <c r="D2029" s="50">
        <v>1</v>
      </c>
      <c r="E2029" s="75">
        <v>126</v>
      </c>
      <c r="F2029" s="52">
        <f t="shared" si="36"/>
        <v>128.52000000000001</v>
      </c>
    </row>
    <row r="2030" spans="1:6" x14ac:dyDescent="0.3">
      <c r="A2030" s="35" t="s">
        <v>2009</v>
      </c>
      <c r="B2030" s="50"/>
      <c r="C2030" s="51" t="s">
        <v>2010</v>
      </c>
      <c r="D2030" s="50">
        <v>1</v>
      </c>
      <c r="E2030" s="75">
        <v>126</v>
      </c>
      <c r="F2030" s="52">
        <f t="shared" si="36"/>
        <v>128.52000000000001</v>
      </c>
    </row>
    <row r="2031" spans="1:6" x14ac:dyDescent="0.3">
      <c r="A2031" s="35" t="s">
        <v>2011</v>
      </c>
      <c r="B2031" s="50"/>
      <c r="C2031" s="51" t="s">
        <v>2012</v>
      </c>
      <c r="D2031" s="50">
        <v>1</v>
      </c>
      <c r="E2031" s="75">
        <v>126</v>
      </c>
      <c r="F2031" s="52">
        <f t="shared" si="36"/>
        <v>128.52000000000001</v>
      </c>
    </row>
    <row r="2032" spans="1:6" x14ac:dyDescent="0.3">
      <c r="A2032" s="35" t="s">
        <v>2014</v>
      </c>
      <c r="B2032" s="50"/>
      <c r="C2032" s="51" t="s">
        <v>2012</v>
      </c>
      <c r="D2032" s="50">
        <v>1</v>
      </c>
      <c r="E2032" s="75">
        <v>126</v>
      </c>
      <c r="F2032" s="52">
        <f t="shared" si="36"/>
        <v>128.52000000000001</v>
      </c>
    </row>
    <row r="2033" spans="1:6" x14ac:dyDescent="0.3">
      <c r="A2033" s="35" t="s">
        <v>2013</v>
      </c>
      <c r="B2033" s="50"/>
      <c r="C2033" s="51" t="s">
        <v>2016</v>
      </c>
      <c r="D2033" s="50">
        <v>1</v>
      </c>
      <c r="E2033" s="75">
        <v>123.5</v>
      </c>
      <c r="F2033" s="52">
        <f t="shared" si="36"/>
        <v>125.97</v>
      </c>
    </row>
    <row r="2034" spans="1:6" x14ac:dyDescent="0.3">
      <c r="A2034" s="35" t="s">
        <v>2015</v>
      </c>
      <c r="B2034" s="50"/>
      <c r="C2034" s="51" t="s">
        <v>2016</v>
      </c>
      <c r="D2034" s="50">
        <v>1</v>
      </c>
      <c r="E2034" s="75">
        <v>123.5</v>
      </c>
      <c r="F2034" s="52">
        <f t="shared" si="36"/>
        <v>125.97</v>
      </c>
    </row>
    <row r="2035" spans="1:6" x14ac:dyDescent="0.3">
      <c r="A2035" s="35" t="s">
        <v>2017</v>
      </c>
      <c r="B2035" s="50"/>
      <c r="C2035" s="51" t="s">
        <v>2019</v>
      </c>
      <c r="D2035" s="50">
        <v>1</v>
      </c>
      <c r="E2035" s="75">
        <v>139.80000000000001</v>
      </c>
      <c r="F2035" s="52">
        <f t="shared" si="36"/>
        <v>142.596</v>
      </c>
    </row>
    <row r="2036" spans="1:6" x14ac:dyDescent="0.3">
      <c r="A2036" s="35" t="s">
        <v>2018</v>
      </c>
      <c r="B2036" s="50"/>
      <c r="C2036" s="51" t="s">
        <v>2019</v>
      </c>
      <c r="D2036" s="50">
        <v>1</v>
      </c>
      <c r="E2036" s="75">
        <v>139.80000000000001</v>
      </c>
      <c r="F2036" s="52">
        <f t="shared" si="36"/>
        <v>142.596</v>
      </c>
    </row>
    <row r="2037" spans="1:6" x14ac:dyDescent="0.3">
      <c r="A2037" s="35" t="s">
        <v>2020</v>
      </c>
      <c r="B2037" s="50"/>
      <c r="C2037" s="51" t="s">
        <v>2007</v>
      </c>
      <c r="D2037" s="50">
        <v>1</v>
      </c>
      <c r="E2037" s="75">
        <v>125</v>
      </c>
      <c r="F2037" s="52">
        <f t="shared" si="36"/>
        <v>127.5</v>
      </c>
    </row>
    <row r="2038" spans="1:6" x14ac:dyDescent="0.3">
      <c r="A2038" s="35" t="s">
        <v>2021</v>
      </c>
      <c r="B2038" s="50"/>
      <c r="C2038" s="51" t="s">
        <v>2023</v>
      </c>
      <c r="D2038" s="50">
        <v>1</v>
      </c>
      <c r="E2038" s="75">
        <v>126</v>
      </c>
      <c r="F2038" s="52">
        <f t="shared" si="36"/>
        <v>128.52000000000001</v>
      </c>
    </row>
    <row r="2039" spans="1:6" x14ac:dyDescent="0.3">
      <c r="A2039" s="35" t="s">
        <v>2022</v>
      </c>
      <c r="B2039" s="50"/>
      <c r="C2039" s="51" t="s">
        <v>2023</v>
      </c>
      <c r="D2039" s="50">
        <v>1</v>
      </c>
      <c r="E2039" s="75">
        <v>126</v>
      </c>
      <c r="F2039" s="52">
        <f t="shared" si="36"/>
        <v>128.52000000000001</v>
      </c>
    </row>
    <row r="2040" spans="1:6" x14ac:dyDescent="0.3">
      <c r="A2040" s="35" t="s">
        <v>2024</v>
      </c>
      <c r="B2040" s="50"/>
      <c r="C2040" s="51" t="s">
        <v>2025</v>
      </c>
      <c r="D2040" s="50">
        <v>1</v>
      </c>
      <c r="E2040" s="75">
        <v>143</v>
      </c>
      <c r="F2040" s="52">
        <f t="shared" si="36"/>
        <v>145.86000000000001</v>
      </c>
    </row>
    <row r="2041" spans="1:6" x14ac:dyDescent="0.3">
      <c r="A2041" s="35" t="s">
        <v>2024</v>
      </c>
      <c r="B2041" s="50"/>
      <c r="C2041" s="51" t="s">
        <v>2023</v>
      </c>
      <c r="D2041" s="50">
        <v>1</v>
      </c>
      <c r="E2041" s="75">
        <v>143</v>
      </c>
      <c r="F2041" s="52">
        <f t="shared" si="36"/>
        <v>145.86000000000001</v>
      </c>
    </row>
    <row r="2042" spans="1:6" x14ac:dyDescent="0.3">
      <c r="A2042" s="35" t="s">
        <v>2026</v>
      </c>
      <c r="B2042" s="50"/>
      <c r="C2042" s="51" t="s">
        <v>2027</v>
      </c>
      <c r="D2042" s="50">
        <v>1</v>
      </c>
      <c r="E2042" s="75">
        <v>121.7</v>
      </c>
      <c r="F2042" s="52">
        <f t="shared" si="36"/>
        <v>124.134</v>
      </c>
    </row>
    <row r="2043" spans="1:6" x14ac:dyDescent="0.3">
      <c r="A2043" s="35" t="s">
        <v>2028</v>
      </c>
      <c r="B2043" s="50"/>
      <c r="C2043" s="51" t="s">
        <v>2027</v>
      </c>
      <c r="D2043" s="50">
        <v>1</v>
      </c>
      <c r="E2043" s="75">
        <v>121.7</v>
      </c>
      <c r="F2043" s="52">
        <f t="shared" si="36"/>
        <v>124.134</v>
      </c>
    </row>
    <row r="2044" spans="1:6" x14ac:dyDescent="0.3">
      <c r="A2044" s="35" t="s">
        <v>2029</v>
      </c>
      <c r="B2044" s="50"/>
      <c r="C2044" s="51" t="s">
        <v>2031</v>
      </c>
      <c r="D2044" s="50">
        <v>1</v>
      </c>
      <c r="E2044" s="75">
        <v>144</v>
      </c>
      <c r="F2044" s="52">
        <f t="shared" si="36"/>
        <v>146.88</v>
      </c>
    </row>
    <row r="2045" spans="1:6" x14ac:dyDescent="0.3">
      <c r="A2045" s="35" t="s">
        <v>2030</v>
      </c>
      <c r="B2045" s="50"/>
      <c r="C2045" s="51" t="s">
        <v>2032</v>
      </c>
      <c r="D2045" s="50">
        <v>1</v>
      </c>
      <c r="E2045" s="75">
        <v>144</v>
      </c>
      <c r="F2045" s="52">
        <f t="shared" si="36"/>
        <v>146.88</v>
      </c>
    </row>
    <row r="2046" spans="1:6" x14ac:dyDescent="0.3">
      <c r="A2046" s="35" t="s">
        <v>2033</v>
      </c>
      <c r="B2046" s="50"/>
      <c r="C2046" s="51" t="s">
        <v>1922</v>
      </c>
      <c r="D2046" s="50">
        <v>1</v>
      </c>
      <c r="E2046" s="75">
        <v>122</v>
      </c>
      <c r="F2046" s="52">
        <f t="shared" si="36"/>
        <v>124.44</v>
      </c>
    </row>
    <row r="2047" spans="1:6" x14ac:dyDescent="0.3">
      <c r="A2047" s="35" t="s">
        <v>2035</v>
      </c>
      <c r="B2047" s="50"/>
      <c r="C2047" s="51" t="s">
        <v>1922</v>
      </c>
      <c r="D2047" s="50">
        <v>1</v>
      </c>
      <c r="E2047" s="75">
        <v>122</v>
      </c>
      <c r="F2047" s="52">
        <f t="shared" si="36"/>
        <v>124.44</v>
      </c>
    </row>
    <row r="2048" spans="1:6" x14ac:dyDescent="0.3">
      <c r="A2048" s="35" t="s">
        <v>2036</v>
      </c>
      <c r="B2048" s="50"/>
      <c r="C2048" s="51" t="s">
        <v>1922</v>
      </c>
      <c r="D2048" s="50">
        <v>1</v>
      </c>
      <c r="E2048" s="75">
        <v>122</v>
      </c>
      <c r="F2048" s="52">
        <f t="shared" si="36"/>
        <v>124.44</v>
      </c>
    </row>
    <row r="2049" spans="1:6" x14ac:dyDescent="0.3">
      <c r="A2049" s="35" t="s">
        <v>2034</v>
      </c>
      <c r="B2049" s="50"/>
      <c r="C2049" s="51" t="s">
        <v>1922</v>
      </c>
      <c r="D2049" s="50">
        <v>1</v>
      </c>
      <c r="E2049" s="75">
        <v>122</v>
      </c>
      <c r="F2049" s="52">
        <f t="shared" si="36"/>
        <v>124.44</v>
      </c>
    </row>
    <row r="2050" spans="1:6" x14ac:dyDescent="0.3">
      <c r="A2050" s="35" t="s">
        <v>2037</v>
      </c>
      <c r="B2050" s="50"/>
      <c r="C2050" s="51" t="s">
        <v>1929</v>
      </c>
      <c r="D2050" s="50">
        <v>1</v>
      </c>
      <c r="E2050" s="75">
        <v>123.5</v>
      </c>
      <c r="F2050" s="52">
        <f t="shared" si="36"/>
        <v>125.97</v>
      </c>
    </row>
    <row r="2051" spans="1:6" x14ac:dyDescent="0.3">
      <c r="A2051" s="35" t="s">
        <v>2038</v>
      </c>
      <c r="B2051" s="50"/>
      <c r="C2051" s="51" t="s">
        <v>1929</v>
      </c>
      <c r="D2051" s="50">
        <v>1</v>
      </c>
      <c r="E2051" s="75">
        <v>123.5</v>
      </c>
      <c r="F2051" s="52">
        <f t="shared" si="36"/>
        <v>125.97</v>
      </c>
    </row>
    <row r="2052" spans="1:6" x14ac:dyDescent="0.3">
      <c r="A2052" s="35" t="s">
        <v>2039</v>
      </c>
      <c r="B2052" s="50"/>
      <c r="C2052" s="51" t="s">
        <v>1929</v>
      </c>
      <c r="D2052" s="50">
        <v>1</v>
      </c>
      <c r="E2052" s="75">
        <v>123.5</v>
      </c>
      <c r="F2052" s="52">
        <f t="shared" si="36"/>
        <v>125.97</v>
      </c>
    </row>
    <row r="2053" spans="1:6" x14ac:dyDescent="0.3">
      <c r="A2053" s="35" t="s">
        <v>2040</v>
      </c>
      <c r="B2053" s="50"/>
      <c r="C2053" s="51" t="s">
        <v>1929</v>
      </c>
      <c r="D2053" s="50">
        <v>1</v>
      </c>
      <c r="E2053" s="75">
        <v>123.5</v>
      </c>
      <c r="F2053" s="52">
        <f t="shared" ref="F2053:F2116" si="37">E2053*1.02</f>
        <v>125.97</v>
      </c>
    </row>
    <row r="2054" spans="1:6" x14ac:dyDescent="0.3">
      <c r="A2054" s="35" t="s">
        <v>2041</v>
      </c>
      <c r="B2054" s="50"/>
      <c r="C2054" s="51" t="s">
        <v>1924</v>
      </c>
      <c r="D2054" s="50">
        <v>1</v>
      </c>
      <c r="E2054" s="75">
        <v>127.2</v>
      </c>
      <c r="F2054" s="52">
        <f t="shared" si="37"/>
        <v>129.744</v>
      </c>
    </row>
    <row r="2055" spans="1:6" x14ac:dyDescent="0.3">
      <c r="A2055" s="35" t="s">
        <v>2042</v>
      </c>
      <c r="B2055" s="50"/>
      <c r="C2055" s="51" t="s">
        <v>1924</v>
      </c>
      <c r="D2055" s="50">
        <v>1</v>
      </c>
      <c r="E2055" s="75">
        <v>127.2</v>
      </c>
      <c r="F2055" s="52">
        <f t="shared" si="37"/>
        <v>129.744</v>
      </c>
    </row>
    <row r="2056" spans="1:6" x14ac:dyDescent="0.3">
      <c r="A2056" s="35" t="s">
        <v>2043</v>
      </c>
      <c r="B2056" s="50"/>
      <c r="C2056" s="51" t="s">
        <v>1924</v>
      </c>
      <c r="D2056" s="50">
        <v>1</v>
      </c>
      <c r="E2056" s="75">
        <v>127.2</v>
      </c>
      <c r="F2056" s="52">
        <f t="shared" si="37"/>
        <v>129.744</v>
      </c>
    </row>
    <row r="2057" spans="1:6" x14ac:dyDescent="0.3">
      <c r="A2057" s="35" t="s">
        <v>2044</v>
      </c>
      <c r="B2057" s="50"/>
      <c r="C2057" s="51" t="s">
        <v>1924</v>
      </c>
      <c r="D2057" s="50">
        <v>1</v>
      </c>
      <c r="E2057" s="75">
        <v>127.2</v>
      </c>
      <c r="F2057" s="52">
        <f t="shared" si="37"/>
        <v>129.744</v>
      </c>
    </row>
    <row r="2058" spans="1:6" x14ac:dyDescent="0.3">
      <c r="A2058" s="35" t="s">
        <v>2045</v>
      </c>
      <c r="B2058" s="50"/>
      <c r="C2058" s="51" t="s">
        <v>1924</v>
      </c>
      <c r="D2058" s="50">
        <v>1</v>
      </c>
      <c r="E2058" s="75">
        <v>127.2</v>
      </c>
      <c r="F2058" s="52">
        <f t="shared" si="37"/>
        <v>129.744</v>
      </c>
    </row>
    <row r="2059" spans="1:6" x14ac:dyDescent="0.3">
      <c r="A2059" s="35" t="s">
        <v>2046</v>
      </c>
      <c r="B2059" s="50"/>
      <c r="C2059" s="51" t="s">
        <v>1924</v>
      </c>
      <c r="D2059" s="50">
        <v>1</v>
      </c>
      <c r="E2059" s="75">
        <v>127.2</v>
      </c>
      <c r="F2059" s="52">
        <f t="shared" si="37"/>
        <v>129.744</v>
      </c>
    </row>
    <row r="2060" spans="1:6" x14ac:dyDescent="0.3">
      <c r="A2060" s="35" t="s">
        <v>2047</v>
      </c>
      <c r="B2060" s="50"/>
      <c r="C2060" s="51" t="s">
        <v>1941</v>
      </c>
      <c r="D2060" s="50">
        <v>1</v>
      </c>
      <c r="E2060" s="75">
        <v>135</v>
      </c>
      <c r="F2060" s="52">
        <f t="shared" si="37"/>
        <v>137.69999999999999</v>
      </c>
    </row>
    <row r="2061" spans="1:6" x14ac:dyDescent="0.3">
      <c r="A2061" s="35" t="s">
        <v>2048</v>
      </c>
      <c r="B2061" s="50"/>
      <c r="C2061" s="51" t="s">
        <v>1941</v>
      </c>
      <c r="D2061" s="50">
        <v>1</v>
      </c>
      <c r="E2061" s="75">
        <v>148</v>
      </c>
      <c r="F2061" s="52">
        <f t="shared" si="37"/>
        <v>150.96</v>
      </c>
    </row>
    <row r="2062" spans="1:6" x14ac:dyDescent="0.3">
      <c r="A2062" s="35" t="s">
        <v>2049</v>
      </c>
      <c r="B2062" s="50"/>
      <c r="C2062" s="51" t="s">
        <v>1941</v>
      </c>
      <c r="D2062" s="50">
        <v>1</v>
      </c>
      <c r="E2062" s="75">
        <v>148</v>
      </c>
      <c r="F2062" s="52">
        <f t="shared" si="37"/>
        <v>150.96</v>
      </c>
    </row>
    <row r="2063" spans="1:6" x14ac:dyDescent="0.3">
      <c r="A2063" s="35" t="s">
        <v>2049</v>
      </c>
      <c r="B2063" s="50"/>
      <c r="C2063" s="51" t="s">
        <v>1941</v>
      </c>
      <c r="D2063" s="50">
        <v>1</v>
      </c>
      <c r="E2063" s="75">
        <v>148</v>
      </c>
      <c r="F2063" s="52">
        <f t="shared" si="37"/>
        <v>150.96</v>
      </c>
    </row>
    <row r="2064" spans="1:6" x14ac:dyDescent="0.3">
      <c r="A2064" s="35" t="s">
        <v>2050</v>
      </c>
      <c r="B2064" s="50"/>
      <c r="C2064" s="51" t="s">
        <v>2054</v>
      </c>
      <c r="D2064" s="50">
        <v>1</v>
      </c>
      <c r="E2064" s="75">
        <v>141</v>
      </c>
      <c r="F2064" s="52">
        <f t="shared" si="37"/>
        <v>143.82</v>
      </c>
    </row>
    <row r="2065" spans="1:6" x14ac:dyDescent="0.3">
      <c r="A2065" s="35" t="s">
        <v>2051</v>
      </c>
      <c r="B2065" s="50"/>
      <c r="C2065" s="51" t="s">
        <v>2054</v>
      </c>
      <c r="D2065" s="50">
        <v>1</v>
      </c>
      <c r="E2065" s="75">
        <v>141</v>
      </c>
      <c r="F2065" s="52">
        <f t="shared" si="37"/>
        <v>143.82</v>
      </c>
    </row>
    <row r="2066" spans="1:6" x14ac:dyDescent="0.3">
      <c r="A2066" s="35" t="s">
        <v>2052</v>
      </c>
      <c r="B2066" s="50"/>
      <c r="C2066" s="51" t="s">
        <v>2054</v>
      </c>
      <c r="D2066" s="50">
        <v>1</v>
      </c>
      <c r="E2066" s="75">
        <v>141</v>
      </c>
      <c r="F2066" s="52">
        <f t="shared" si="37"/>
        <v>143.82</v>
      </c>
    </row>
    <row r="2067" spans="1:6" x14ac:dyDescent="0.3">
      <c r="A2067" s="35" t="s">
        <v>2053</v>
      </c>
      <c r="B2067" s="50"/>
      <c r="C2067" s="51" t="s">
        <v>2054</v>
      </c>
      <c r="D2067" s="50">
        <v>1</v>
      </c>
      <c r="E2067" s="75">
        <v>141</v>
      </c>
      <c r="F2067" s="52">
        <f t="shared" si="37"/>
        <v>143.82</v>
      </c>
    </row>
    <row r="2068" spans="1:6" x14ac:dyDescent="0.3">
      <c r="A2068" s="35" t="s">
        <v>2055</v>
      </c>
      <c r="B2068" s="50"/>
      <c r="C2068" s="51" t="s">
        <v>1946</v>
      </c>
      <c r="D2068" s="50">
        <v>1</v>
      </c>
      <c r="E2068" s="75">
        <v>122</v>
      </c>
      <c r="F2068" s="52">
        <f t="shared" si="37"/>
        <v>124.44</v>
      </c>
    </row>
    <row r="2069" spans="1:6" x14ac:dyDescent="0.3">
      <c r="A2069" s="35" t="s">
        <v>2056</v>
      </c>
      <c r="B2069" s="50"/>
      <c r="C2069" s="51" t="s">
        <v>1946</v>
      </c>
      <c r="D2069" s="50">
        <v>1</v>
      </c>
      <c r="E2069" s="75">
        <v>122</v>
      </c>
      <c r="F2069" s="52">
        <f t="shared" si="37"/>
        <v>124.44</v>
      </c>
    </row>
    <row r="2070" spans="1:6" x14ac:dyDescent="0.3">
      <c r="A2070" s="35" t="s">
        <v>2057</v>
      </c>
      <c r="B2070" s="50"/>
      <c r="C2070" s="51" t="s">
        <v>1946</v>
      </c>
      <c r="D2070" s="50">
        <v>1</v>
      </c>
      <c r="E2070" s="75">
        <v>122</v>
      </c>
      <c r="F2070" s="52">
        <f t="shared" si="37"/>
        <v>124.44</v>
      </c>
    </row>
    <row r="2071" spans="1:6" x14ac:dyDescent="0.3">
      <c r="A2071" s="35" t="s">
        <v>2058</v>
      </c>
      <c r="B2071" s="50"/>
      <c r="C2071" s="51" t="s">
        <v>1946</v>
      </c>
      <c r="D2071" s="50">
        <v>1</v>
      </c>
      <c r="E2071" s="75">
        <v>122</v>
      </c>
      <c r="F2071" s="52">
        <f t="shared" si="37"/>
        <v>124.44</v>
      </c>
    </row>
    <row r="2072" spans="1:6" x14ac:dyDescent="0.3">
      <c r="A2072" s="35" t="s">
        <v>2059</v>
      </c>
      <c r="B2072" s="50"/>
      <c r="C2072" s="51" t="s">
        <v>1950</v>
      </c>
      <c r="D2072" s="50">
        <v>1</v>
      </c>
      <c r="E2072" s="75">
        <v>123.5</v>
      </c>
      <c r="F2072" s="52">
        <f t="shared" si="37"/>
        <v>125.97</v>
      </c>
    </row>
    <row r="2073" spans="1:6" x14ac:dyDescent="0.3">
      <c r="A2073" s="35" t="s">
        <v>2060</v>
      </c>
      <c r="B2073" s="50"/>
      <c r="C2073" s="51" t="s">
        <v>1950</v>
      </c>
      <c r="D2073" s="50">
        <v>1</v>
      </c>
      <c r="E2073" s="75">
        <v>123.5</v>
      </c>
      <c r="F2073" s="52">
        <f t="shared" si="37"/>
        <v>125.97</v>
      </c>
    </row>
    <row r="2074" spans="1:6" x14ac:dyDescent="0.3">
      <c r="A2074" s="35" t="s">
        <v>2061</v>
      </c>
      <c r="B2074" s="50"/>
      <c r="C2074" s="51" t="s">
        <v>1950</v>
      </c>
      <c r="D2074" s="50">
        <v>1</v>
      </c>
      <c r="E2074" s="75">
        <v>123.5</v>
      </c>
      <c r="F2074" s="52">
        <f t="shared" si="37"/>
        <v>125.97</v>
      </c>
    </row>
    <row r="2075" spans="1:6" x14ac:dyDescent="0.3">
      <c r="A2075" s="35" t="s">
        <v>2062</v>
      </c>
      <c r="B2075" s="50"/>
      <c r="C2075" s="51" t="s">
        <v>1950</v>
      </c>
      <c r="D2075" s="50">
        <v>1</v>
      </c>
      <c r="E2075" s="75">
        <v>123.5</v>
      </c>
      <c r="F2075" s="52">
        <f t="shared" si="37"/>
        <v>125.97</v>
      </c>
    </row>
    <row r="2076" spans="1:6" x14ac:dyDescent="0.3">
      <c r="A2076" s="35" t="s">
        <v>2063</v>
      </c>
      <c r="B2076" s="50"/>
      <c r="C2076" s="51" t="s">
        <v>1950</v>
      </c>
      <c r="D2076" s="50">
        <v>1</v>
      </c>
      <c r="E2076" s="75">
        <v>124.5</v>
      </c>
      <c r="F2076" s="52">
        <f t="shared" si="37"/>
        <v>126.99000000000001</v>
      </c>
    </row>
    <row r="2077" spans="1:6" x14ac:dyDescent="0.3">
      <c r="A2077" s="35" t="s">
        <v>2064</v>
      </c>
      <c r="B2077" s="50"/>
      <c r="C2077" s="51" t="s">
        <v>1950</v>
      </c>
      <c r="D2077" s="50">
        <v>1</v>
      </c>
      <c r="E2077" s="75">
        <v>124.5</v>
      </c>
      <c r="F2077" s="52">
        <f t="shared" si="37"/>
        <v>126.99000000000001</v>
      </c>
    </row>
    <row r="2078" spans="1:6" x14ac:dyDescent="0.3">
      <c r="A2078" s="35" t="s">
        <v>2065</v>
      </c>
      <c r="B2078" s="50"/>
      <c r="C2078" s="51" t="s">
        <v>1950</v>
      </c>
      <c r="D2078" s="50">
        <v>1</v>
      </c>
      <c r="E2078" s="75">
        <v>124.5</v>
      </c>
      <c r="F2078" s="52">
        <f t="shared" si="37"/>
        <v>126.99000000000001</v>
      </c>
    </row>
    <row r="2079" spans="1:6" x14ac:dyDescent="0.3">
      <c r="E2079" s="67"/>
      <c r="F2079" s="53"/>
    </row>
    <row r="2080" spans="1:6" ht="28.8" x14ac:dyDescent="0.3">
      <c r="A2080" s="55" t="s">
        <v>335</v>
      </c>
      <c r="B2080" s="56"/>
      <c r="C2080" s="55" t="s">
        <v>487</v>
      </c>
      <c r="D2080" s="56" t="s">
        <v>1230</v>
      </c>
      <c r="E2080" s="118" t="s">
        <v>2916</v>
      </c>
      <c r="F2080" s="119" t="s">
        <v>2922</v>
      </c>
    </row>
    <row r="2081" spans="1:6" x14ac:dyDescent="0.3">
      <c r="A2081" s="35" t="s">
        <v>2066</v>
      </c>
      <c r="B2081" s="50"/>
      <c r="C2081" s="51" t="s">
        <v>1950</v>
      </c>
      <c r="D2081" s="50">
        <v>1</v>
      </c>
      <c r="E2081" s="75">
        <v>124.5</v>
      </c>
      <c r="F2081" s="52">
        <f t="shared" si="37"/>
        <v>126.99000000000001</v>
      </c>
    </row>
    <row r="2082" spans="1:6" x14ac:dyDescent="0.3">
      <c r="A2082" s="35" t="s">
        <v>2067</v>
      </c>
      <c r="B2082" s="50"/>
      <c r="C2082" s="51" t="s">
        <v>1955</v>
      </c>
      <c r="D2082" s="50">
        <v>1</v>
      </c>
      <c r="E2082" s="75">
        <v>125.7</v>
      </c>
      <c r="F2082" s="52">
        <f t="shared" si="37"/>
        <v>128.214</v>
      </c>
    </row>
    <row r="2083" spans="1:6" x14ac:dyDescent="0.3">
      <c r="A2083" s="35" t="s">
        <v>2141</v>
      </c>
      <c r="B2083" s="50"/>
      <c r="C2083" s="51" t="s">
        <v>1955</v>
      </c>
      <c r="D2083" s="50">
        <v>1</v>
      </c>
      <c r="E2083" s="75">
        <v>125.7</v>
      </c>
      <c r="F2083" s="52">
        <f t="shared" si="37"/>
        <v>128.214</v>
      </c>
    </row>
    <row r="2084" spans="1:6" x14ac:dyDescent="0.3">
      <c r="A2084" s="35" t="s">
        <v>2142</v>
      </c>
      <c r="B2084" s="50"/>
      <c r="C2084" s="51" t="s">
        <v>1955</v>
      </c>
      <c r="D2084" s="50">
        <v>1</v>
      </c>
      <c r="E2084" s="75">
        <v>125.7</v>
      </c>
      <c r="F2084" s="52">
        <f t="shared" si="37"/>
        <v>128.214</v>
      </c>
    </row>
    <row r="2085" spans="1:6" x14ac:dyDescent="0.3">
      <c r="A2085" s="35" t="s">
        <v>2068</v>
      </c>
      <c r="B2085" s="50"/>
      <c r="C2085" s="51" t="s">
        <v>1955</v>
      </c>
      <c r="D2085" s="50">
        <v>1</v>
      </c>
      <c r="E2085" s="75">
        <v>125.7</v>
      </c>
      <c r="F2085" s="52">
        <f t="shared" si="37"/>
        <v>128.214</v>
      </c>
    </row>
    <row r="2086" spans="1:6" x14ac:dyDescent="0.3">
      <c r="A2086" s="35" t="s">
        <v>2069</v>
      </c>
      <c r="B2086" s="50"/>
      <c r="C2086" s="51" t="s">
        <v>1960</v>
      </c>
      <c r="D2086" s="50">
        <v>1</v>
      </c>
      <c r="E2086" s="75">
        <v>124.5</v>
      </c>
      <c r="F2086" s="52">
        <f t="shared" si="37"/>
        <v>126.99000000000001</v>
      </c>
    </row>
    <row r="2087" spans="1:6" x14ac:dyDescent="0.3">
      <c r="A2087" s="35" t="s">
        <v>2070</v>
      </c>
      <c r="B2087" s="50"/>
      <c r="C2087" s="51" t="s">
        <v>1960</v>
      </c>
      <c r="D2087" s="50">
        <v>1</v>
      </c>
      <c r="E2087" s="75">
        <v>124.5</v>
      </c>
      <c r="F2087" s="52">
        <f t="shared" si="37"/>
        <v>126.99000000000001</v>
      </c>
    </row>
    <row r="2088" spans="1:6" x14ac:dyDescent="0.3">
      <c r="A2088" s="35" t="s">
        <v>2071</v>
      </c>
      <c r="B2088" s="50"/>
      <c r="C2088" s="51" t="s">
        <v>1960</v>
      </c>
      <c r="D2088" s="50">
        <v>1</v>
      </c>
      <c r="E2088" s="75">
        <v>124.5</v>
      </c>
      <c r="F2088" s="52">
        <f t="shared" si="37"/>
        <v>126.99000000000001</v>
      </c>
    </row>
    <row r="2089" spans="1:6" x14ac:dyDescent="0.3">
      <c r="A2089" s="35" t="s">
        <v>2072</v>
      </c>
      <c r="B2089" s="50"/>
      <c r="C2089" s="51" t="s">
        <v>1960</v>
      </c>
      <c r="D2089" s="50">
        <v>1</v>
      </c>
      <c r="E2089" s="75">
        <v>124.5</v>
      </c>
      <c r="F2089" s="52">
        <f t="shared" si="37"/>
        <v>126.99000000000001</v>
      </c>
    </row>
    <row r="2090" spans="1:6" x14ac:dyDescent="0.3">
      <c r="A2090" s="35" t="s">
        <v>2073</v>
      </c>
      <c r="B2090" s="50"/>
      <c r="C2090" s="51" t="s">
        <v>1963</v>
      </c>
      <c r="D2090" s="50">
        <v>1</v>
      </c>
      <c r="E2090" s="75">
        <v>134</v>
      </c>
      <c r="F2090" s="52">
        <f t="shared" si="37"/>
        <v>136.68</v>
      </c>
    </row>
    <row r="2091" spans="1:6" x14ac:dyDescent="0.3">
      <c r="A2091" s="35" t="s">
        <v>2074</v>
      </c>
      <c r="B2091" s="50"/>
      <c r="C2091" s="51" t="s">
        <v>1963</v>
      </c>
      <c r="D2091" s="50">
        <v>1</v>
      </c>
      <c r="E2091" s="75">
        <v>134</v>
      </c>
      <c r="F2091" s="52">
        <f t="shared" si="37"/>
        <v>136.68</v>
      </c>
    </row>
    <row r="2092" spans="1:6" x14ac:dyDescent="0.3">
      <c r="A2092" s="35" t="s">
        <v>2075</v>
      </c>
      <c r="B2092" s="50"/>
      <c r="C2092" s="51" t="s">
        <v>1963</v>
      </c>
      <c r="D2092" s="50">
        <v>1</v>
      </c>
      <c r="E2092" s="75">
        <v>134</v>
      </c>
      <c r="F2092" s="52">
        <f t="shared" si="37"/>
        <v>136.68</v>
      </c>
    </row>
    <row r="2093" spans="1:6" x14ac:dyDescent="0.3">
      <c r="A2093" s="35" t="s">
        <v>2076</v>
      </c>
      <c r="B2093" s="50"/>
      <c r="C2093" s="51" t="s">
        <v>1963</v>
      </c>
      <c r="D2093" s="50">
        <v>1</v>
      </c>
      <c r="E2093" s="75">
        <v>134</v>
      </c>
      <c r="F2093" s="52">
        <f t="shared" si="37"/>
        <v>136.68</v>
      </c>
    </row>
    <row r="2094" spans="1:6" x14ac:dyDescent="0.3">
      <c r="A2094" s="35" t="s">
        <v>2077</v>
      </c>
      <c r="B2094" s="50"/>
      <c r="C2094" s="51" t="s">
        <v>1969</v>
      </c>
      <c r="D2094" s="50">
        <v>1</v>
      </c>
      <c r="E2094" s="75">
        <v>123.5</v>
      </c>
      <c r="F2094" s="52">
        <f t="shared" si="37"/>
        <v>125.97</v>
      </c>
    </row>
    <row r="2095" spans="1:6" x14ac:dyDescent="0.3">
      <c r="A2095" s="35" t="s">
        <v>2078</v>
      </c>
      <c r="B2095" s="50"/>
      <c r="C2095" s="51" t="s">
        <v>1969</v>
      </c>
      <c r="D2095" s="50">
        <v>1</v>
      </c>
      <c r="E2095" s="75">
        <v>123.5</v>
      </c>
      <c r="F2095" s="52">
        <f t="shared" si="37"/>
        <v>125.97</v>
      </c>
    </row>
    <row r="2096" spans="1:6" x14ac:dyDescent="0.3">
      <c r="A2096" s="35" t="s">
        <v>2079</v>
      </c>
      <c r="B2096" s="50"/>
      <c r="C2096" s="51" t="s">
        <v>1969</v>
      </c>
      <c r="D2096" s="50">
        <v>1</v>
      </c>
      <c r="E2096" s="75">
        <v>123.5</v>
      </c>
      <c r="F2096" s="52">
        <f t="shared" si="37"/>
        <v>125.97</v>
      </c>
    </row>
    <row r="2097" spans="1:6" x14ac:dyDescent="0.3">
      <c r="A2097" s="35" t="s">
        <v>2079</v>
      </c>
      <c r="B2097" s="50"/>
      <c r="C2097" s="51" t="s">
        <v>1969</v>
      </c>
      <c r="D2097" s="50">
        <v>1</v>
      </c>
      <c r="E2097" s="75">
        <v>123.5</v>
      </c>
      <c r="F2097" s="52">
        <f t="shared" si="37"/>
        <v>125.97</v>
      </c>
    </row>
    <row r="2098" spans="1:6" x14ac:dyDescent="0.3">
      <c r="A2098" s="35" t="s">
        <v>2080</v>
      </c>
      <c r="B2098" s="50"/>
      <c r="C2098" s="51" t="s">
        <v>1969</v>
      </c>
      <c r="D2098" s="50">
        <v>1</v>
      </c>
      <c r="E2098" s="75">
        <v>125</v>
      </c>
      <c r="F2098" s="52">
        <f t="shared" si="37"/>
        <v>127.5</v>
      </c>
    </row>
    <row r="2099" spans="1:6" x14ac:dyDescent="0.3">
      <c r="A2099" s="35" t="s">
        <v>2081</v>
      </c>
      <c r="B2099" s="50"/>
      <c r="C2099" s="51" t="s">
        <v>1969</v>
      </c>
      <c r="D2099" s="50">
        <v>1</v>
      </c>
      <c r="E2099" s="75">
        <v>125</v>
      </c>
      <c r="F2099" s="52">
        <f t="shared" si="37"/>
        <v>127.5</v>
      </c>
    </row>
    <row r="2100" spans="1:6" x14ac:dyDescent="0.3">
      <c r="A2100" s="35" t="s">
        <v>2082</v>
      </c>
      <c r="B2100" s="50"/>
      <c r="C2100" s="51" t="s">
        <v>1969</v>
      </c>
      <c r="D2100" s="50">
        <v>1</v>
      </c>
      <c r="E2100" s="75">
        <v>125</v>
      </c>
      <c r="F2100" s="52">
        <f t="shared" si="37"/>
        <v>127.5</v>
      </c>
    </row>
    <row r="2101" spans="1:6" x14ac:dyDescent="0.3">
      <c r="A2101" s="35" t="s">
        <v>2082</v>
      </c>
      <c r="B2101" s="50"/>
      <c r="C2101" s="51" t="s">
        <v>1969</v>
      </c>
      <c r="D2101" s="50">
        <v>1</v>
      </c>
      <c r="E2101" s="75">
        <v>125</v>
      </c>
      <c r="F2101" s="52">
        <f t="shared" si="37"/>
        <v>127.5</v>
      </c>
    </row>
    <row r="2102" spans="1:6" x14ac:dyDescent="0.3">
      <c r="A2102" s="35" t="s">
        <v>2083</v>
      </c>
      <c r="B2102" s="50"/>
      <c r="C2102" s="51" t="s">
        <v>1924</v>
      </c>
      <c r="D2102" s="50">
        <v>1</v>
      </c>
      <c r="E2102" s="75">
        <v>127</v>
      </c>
      <c r="F2102" s="52">
        <f t="shared" si="37"/>
        <v>129.54</v>
      </c>
    </row>
    <row r="2103" spans="1:6" x14ac:dyDescent="0.3">
      <c r="A2103" s="35" t="s">
        <v>2084</v>
      </c>
      <c r="B2103" s="50"/>
      <c r="C2103" s="51" t="s">
        <v>1924</v>
      </c>
      <c r="D2103" s="50">
        <v>1</v>
      </c>
      <c r="E2103" s="75">
        <v>127</v>
      </c>
      <c r="F2103" s="52">
        <f t="shared" si="37"/>
        <v>129.54</v>
      </c>
    </row>
    <row r="2104" spans="1:6" x14ac:dyDescent="0.3">
      <c r="A2104" s="35" t="s">
        <v>2085</v>
      </c>
      <c r="B2104" s="50"/>
      <c r="C2104" s="51" t="s">
        <v>1924</v>
      </c>
      <c r="D2104" s="50">
        <v>1</v>
      </c>
      <c r="E2104" s="75">
        <v>127</v>
      </c>
      <c r="F2104" s="52">
        <f t="shared" si="37"/>
        <v>129.54</v>
      </c>
    </row>
    <row r="2105" spans="1:6" x14ac:dyDescent="0.3">
      <c r="A2105" s="35" t="s">
        <v>2086</v>
      </c>
      <c r="B2105" s="50"/>
      <c r="C2105" s="51" t="s">
        <v>1924</v>
      </c>
      <c r="D2105" s="50">
        <v>1</v>
      </c>
      <c r="E2105" s="75">
        <v>127</v>
      </c>
      <c r="F2105" s="52">
        <f t="shared" si="37"/>
        <v>129.54</v>
      </c>
    </row>
    <row r="2106" spans="1:6" x14ac:dyDescent="0.3">
      <c r="A2106" s="35" t="s">
        <v>2087</v>
      </c>
      <c r="B2106" s="50"/>
      <c r="C2106" s="51" t="s">
        <v>1924</v>
      </c>
      <c r="D2106" s="50">
        <v>1</v>
      </c>
      <c r="E2106" s="75">
        <v>129.5</v>
      </c>
      <c r="F2106" s="52">
        <f t="shared" si="37"/>
        <v>132.09</v>
      </c>
    </row>
    <row r="2107" spans="1:6" x14ac:dyDescent="0.3">
      <c r="A2107" s="35" t="s">
        <v>2088</v>
      </c>
      <c r="B2107" s="50"/>
      <c r="C2107" s="51" t="s">
        <v>1924</v>
      </c>
      <c r="D2107" s="50">
        <v>1</v>
      </c>
      <c r="E2107" s="75">
        <v>129.5</v>
      </c>
      <c r="F2107" s="52">
        <f t="shared" si="37"/>
        <v>132.09</v>
      </c>
    </row>
    <row r="2108" spans="1:6" x14ac:dyDescent="0.3">
      <c r="A2108" s="35" t="s">
        <v>2089</v>
      </c>
      <c r="B2108" s="50"/>
      <c r="C2108" s="51" t="s">
        <v>1924</v>
      </c>
      <c r="D2108" s="50">
        <v>1</v>
      </c>
      <c r="E2108" s="75">
        <v>129.5</v>
      </c>
      <c r="F2108" s="52">
        <f t="shared" si="37"/>
        <v>132.09</v>
      </c>
    </row>
    <row r="2109" spans="1:6" x14ac:dyDescent="0.3">
      <c r="A2109" s="35" t="s">
        <v>2090</v>
      </c>
      <c r="B2109" s="50"/>
      <c r="C2109" s="51" t="s">
        <v>1924</v>
      </c>
      <c r="D2109" s="50">
        <v>1</v>
      </c>
      <c r="E2109" s="75">
        <v>129.5</v>
      </c>
      <c r="F2109" s="52">
        <f t="shared" si="37"/>
        <v>132.09</v>
      </c>
    </row>
    <row r="2110" spans="1:6" x14ac:dyDescent="0.3">
      <c r="A2110" s="35" t="s">
        <v>2091</v>
      </c>
      <c r="B2110" s="50"/>
      <c r="C2110" s="51" t="s">
        <v>1924</v>
      </c>
      <c r="D2110" s="50">
        <v>1</v>
      </c>
      <c r="E2110" s="75">
        <v>129.5</v>
      </c>
      <c r="F2110" s="52">
        <f t="shared" si="37"/>
        <v>132.09</v>
      </c>
    </row>
    <row r="2111" spans="1:6" x14ac:dyDescent="0.3">
      <c r="A2111" s="35" t="s">
        <v>2092</v>
      </c>
      <c r="B2111" s="50"/>
      <c r="C2111" s="51" t="s">
        <v>1924</v>
      </c>
      <c r="D2111" s="50">
        <v>1</v>
      </c>
      <c r="E2111" s="75">
        <v>129.5</v>
      </c>
      <c r="F2111" s="52">
        <f t="shared" si="37"/>
        <v>132.09</v>
      </c>
    </row>
    <row r="2112" spans="1:6" x14ac:dyDescent="0.3">
      <c r="A2112" s="35" t="s">
        <v>2093</v>
      </c>
      <c r="B2112" s="50"/>
      <c r="C2112" s="51" t="s">
        <v>1924</v>
      </c>
      <c r="D2112" s="50">
        <v>1</v>
      </c>
      <c r="E2112" s="75">
        <v>129.5</v>
      </c>
      <c r="F2112" s="52">
        <f t="shared" si="37"/>
        <v>132.09</v>
      </c>
    </row>
    <row r="2113" spans="1:6" x14ac:dyDescent="0.3">
      <c r="A2113" s="35" t="s">
        <v>2094</v>
      </c>
      <c r="B2113" s="50"/>
      <c r="C2113" s="51" t="s">
        <v>1924</v>
      </c>
      <c r="D2113" s="50">
        <v>1</v>
      </c>
      <c r="E2113" s="75">
        <v>129.5</v>
      </c>
      <c r="F2113" s="52">
        <f t="shared" si="37"/>
        <v>132.09</v>
      </c>
    </row>
    <row r="2114" spans="1:6" x14ac:dyDescent="0.3">
      <c r="A2114" s="35" t="s">
        <v>2095</v>
      </c>
      <c r="B2114" s="50"/>
      <c r="C2114" s="51" t="s">
        <v>1922</v>
      </c>
      <c r="D2114" s="50">
        <v>1</v>
      </c>
      <c r="E2114" s="75">
        <v>166</v>
      </c>
      <c r="F2114" s="52">
        <f t="shared" si="37"/>
        <v>169.32</v>
      </c>
    </row>
    <row r="2115" spans="1:6" x14ac:dyDescent="0.3">
      <c r="A2115" s="35" t="s">
        <v>2096</v>
      </c>
      <c r="B2115" s="50"/>
      <c r="C2115" s="51" t="s">
        <v>1922</v>
      </c>
      <c r="D2115" s="50">
        <v>1</v>
      </c>
      <c r="E2115" s="75">
        <v>166</v>
      </c>
      <c r="F2115" s="52">
        <f t="shared" si="37"/>
        <v>169.32</v>
      </c>
    </row>
    <row r="2116" spans="1:6" x14ac:dyDescent="0.3">
      <c r="A2116" s="35" t="s">
        <v>2097</v>
      </c>
      <c r="B2116" s="50"/>
      <c r="C2116" s="51" t="s">
        <v>1922</v>
      </c>
      <c r="D2116" s="50">
        <v>1</v>
      </c>
      <c r="E2116" s="75">
        <v>166</v>
      </c>
      <c r="F2116" s="52">
        <f t="shared" si="37"/>
        <v>169.32</v>
      </c>
    </row>
    <row r="2117" spans="1:6" x14ac:dyDescent="0.3">
      <c r="A2117" s="35" t="s">
        <v>2098</v>
      </c>
      <c r="B2117" s="50"/>
      <c r="C2117" s="51" t="s">
        <v>1922</v>
      </c>
      <c r="D2117" s="50">
        <v>1</v>
      </c>
      <c r="E2117" s="75">
        <v>166</v>
      </c>
      <c r="F2117" s="52">
        <f t="shared" ref="F2117:F2173" si="38">E2117*1.02</f>
        <v>169.32</v>
      </c>
    </row>
    <row r="2118" spans="1:6" x14ac:dyDescent="0.3">
      <c r="A2118" s="35" t="s">
        <v>2099</v>
      </c>
      <c r="B2118" s="50"/>
      <c r="C2118" s="51" t="s">
        <v>2027</v>
      </c>
      <c r="D2118" s="50">
        <v>1</v>
      </c>
      <c r="E2118" s="75">
        <v>170.5</v>
      </c>
      <c r="F2118" s="52">
        <f t="shared" si="38"/>
        <v>173.91</v>
      </c>
    </row>
    <row r="2119" spans="1:6" x14ac:dyDescent="0.3">
      <c r="A2119" s="35" t="s">
        <v>2100</v>
      </c>
      <c r="B2119" s="50"/>
      <c r="C2119" s="51" t="s">
        <v>2027</v>
      </c>
      <c r="D2119" s="50">
        <v>1</v>
      </c>
      <c r="E2119" s="75">
        <v>170.5</v>
      </c>
      <c r="F2119" s="52">
        <f t="shared" si="38"/>
        <v>173.91</v>
      </c>
    </row>
    <row r="2120" spans="1:6" x14ac:dyDescent="0.3">
      <c r="A2120" s="35" t="s">
        <v>2101</v>
      </c>
      <c r="B2120" s="50"/>
      <c r="C2120" s="51" t="s">
        <v>2027</v>
      </c>
      <c r="D2120" s="50">
        <v>1</v>
      </c>
      <c r="E2120" s="75">
        <v>170.5</v>
      </c>
      <c r="F2120" s="52">
        <f t="shared" si="38"/>
        <v>173.91</v>
      </c>
    </row>
    <row r="2121" spans="1:6" x14ac:dyDescent="0.3">
      <c r="A2121" s="35" t="s">
        <v>2102</v>
      </c>
      <c r="B2121" s="50"/>
      <c r="C2121" s="51" t="s">
        <v>2027</v>
      </c>
      <c r="D2121" s="50">
        <v>1</v>
      </c>
      <c r="E2121" s="75">
        <v>170.5</v>
      </c>
      <c r="F2121" s="52">
        <f t="shared" si="38"/>
        <v>173.91</v>
      </c>
    </row>
    <row r="2122" spans="1:6" x14ac:dyDescent="0.3">
      <c r="A2122" s="35" t="s">
        <v>2103</v>
      </c>
      <c r="B2122" s="50"/>
      <c r="C2122" s="51" t="s">
        <v>2027</v>
      </c>
      <c r="D2122" s="50">
        <v>1</v>
      </c>
      <c r="E2122" s="75">
        <v>170.5</v>
      </c>
      <c r="F2122" s="52">
        <f t="shared" si="38"/>
        <v>173.91</v>
      </c>
    </row>
    <row r="2123" spans="1:6" x14ac:dyDescent="0.3">
      <c r="A2123" s="35" t="s">
        <v>2104</v>
      </c>
      <c r="B2123" s="50"/>
      <c r="C2123" s="51" t="s">
        <v>2027</v>
      </c>
      <c r="D2123" s="50">
        <v>1</v>
      </c>
      <c r="E2123" s="75">
        <v>170.5</v>
      </c>
      <c r="F2123" s="52">
        <f t="shared" si="38"/>
        <v>173.91</v>
      </c>
    </row>
    <row r="2124" spans="1:6" x14ac:dyDescent="0.3">
      <c r="A2124" s="35" t="s">
        <v>2105</v>
      </c>
      <c r="B2124" s="50"/>
      <c r="C2124" s="51" t="s">
        <v>1997</v>
      </c>
      <c r="D2124" s="50">
        <v>1</v>
      </c>
      <c r="E2124" s="75">
        <v>188</v>
      </c>
      <c r="F2124" s="52">
        <f t="shared" si="38"/>
        <v>191.76</v>
      </c>
    </row>
    <row r="2125" spans="1:6" x14ac:dyDescent="0.3">
      <c r="A2125" s="35" t="s">
        <v>2106</v>
      </c>
      <c r="B2125" s="50"/>
      <c r="C2125" s="51" t="s">
        <v>1997</v>
      </c>
      <c r="D2125" s="50">
        <v>1</v>
      </c>
      <c r="E2125" s="75">
        <v>188</v>
      </c>
      <c r="F2125" s="52">
        <f t="shared" si="38"/>
        <v>191.76</v>
      </c>
    </row>
    <row r="2126" spans="1:6" x14ac:dyDescent="0.3">
      <c r="A2126" s="35" t="s">
        <v>2107</v>
      </c>
      <c r="B2126" s="50"/>
      <c r="C2126" s="51" t="s">
        <v>1997</v>
      </c>
      <c r="D2126" s="50">
        <v>1</v>
      </c>
      <c r="E2126" s="75">
        <v>188</v>
      </c>
      <c r="F2126" s="52">
        <f t="shared" si="38"/>
        <v>191.76</v>
      </c>
    </row>
    <row r="2127" spans="1:6" x14ac:dyDescent="0.3">
      <c r="A2127" s="35" t="s">
        <v>2108</v>
      </c>
      <c r="B2127" s="50"/>
      <c r="C2127" s="51" t="s">
        <v>1997</v>
      </c>
      <c r="D2127" s="50">
        <v>1</v>
      </c>
      <c r="E2127" s="75">
        <v>188</v>
      </c>
      <c r="F2127" s="52">
        <f t="shared" si="38"/>
        <v>191.76</v>
      </c>
    </row>
    <row r="2128" spans="1:6" x14ac:dyDescent="0.3">
      <c r="A2128" s="35" t="s">
        <v>2109</v>
      </c>
      <c r="B2128" s="50"/>
      <c r="C2128" s="51" t="s">
        <v>2003</v>
      </c>
      <c r="D2128" s="50">
        <v>1</v>
      </c>
      <c r="E2128" s="75">
        <v>201</v>
      </c>
      <c r="F2128" s="52">
        <f t="shared" si="38"/>
        <v>205.02</v>
      </c>
    </row>
    <row r="2129" spans="1:6" x14ac:dyDescent="0.3">
      <c r="A2129" s="35" t="s">
        <v>2110</v>
      </c>
      <c r="B2129" s="50"/>
      <c r="C2129" s="51" t="s">
        <v>2003</v>
      </c>
      <c r="D2129" s="50">
        <v>1</v>
      </c>
      <c r="E2129" s="75">
        <v>201</v>
      </c>
      <c r="F2129" s="52">
        <f t="shared" si="38"/>
        <v>205.02</v>
      </c>
    </row>
    <row r="2130" spans="1:6" x14ac:dyDescent="0.3">
      <c r="A2130" s="35" t="s">
        <v>2111</v>
      </c>
      <c r="B2130" s="50"/>
      <c r="C2130" s="51" t="s">
        <v>2003</v>
      </c>
      <c r="D2130" s="50">
        <v>1</v>
      </c>
      <c r="E2130" s="75">
        <v>201</v>
      </c>
      <c r="F2130" s="52">
        <f t="shared" si="38"/>
        <v>205.02</v>
      </c>
    </row>
    <row r="2131" spans="1:6" x14ac:dyDescent="0.3">
      <c r="A2131" s="35" t="s">
        <v>2110</v>
      </c>
      <c r="B2131" s="50"/>
      <c r="C2131" s="51" t="s">
        <v>2003</v>
      </c>
      <c r="D2131" s="50">
        <v>1</v>
      </c>
      <c r="E2131" s="75">
        <v>201</v>
      </c>
      <c r="F2131" s="52">
        <f t="shared" si="38"/>
        <v>205.02</v>
      </c>
    </row>
    <row r="2132" spans="1:6" x14ac:dyDescent="0.3">
      <c r="A2132" s="35" t="s">
        <v>2112</v>
      </c>
      <c r="B2132" s="50"/>
      <c r="C2132" s="51" t="s">
        <v>2007</v>
      </c>
      <c r="D2132" s="50">
        <v>1</v>
      </c>
      <c r="E2132" s="75">
        <v>166</v>
      </c>
      <c r="F2132" s="52">
        <f t="shared" si="38"/>
        <v>169.32</v>
      </c>
    </row>
    <row r="2133" spans="1:6" x14ac:dyDescent="0.3">
      <c r="A2133" s="35" t="s">
        <v>2113</v>
      </c>
      <c r="B2133" s="50"/>
      <c r="C2133" s="51" t="s">
        <v>2007</v>
      </c>
      <c r="D2133" s="50">
        <v>1</v>
      </c>
      <c r="E2133" s="75">
        <v>166</v>
      </c>
      <c r="F2133" s="52">
        <f t="shared" si="38"/>
        <v>169.32</v>
      </c>
    </row>
    <row r="2134" spans="1:6" x14ac:dyDescent="0.3">
      <c r="A2134" s="35" t="s">
        <v>2114</v>
      </c>
      <c r="B2134" s="50"/>
      <c r="C2134" s="51" t="s">
        <v>2007</v>
      </c>
      <c r="D2134" s="50">
        <v>1</v>
      </c>
      <c r="E2134" s="75">
        <v>166</v>
      </c>
      <c r="F2134" s="52">
        <f t="shared" si="38"/>
        <v>169.32</v>
      </c>
    </row>
    <row r="2135" spans="1:6" x14ac:dyDescent="0.3">
      <c r="A2135" s="35" t="s">
        <v>2115</v>
      </c>
      <c r="B2135" s="50"/>
      <c r="C2135" s="51" t="s">
        <v>2007</v>
      </c>
      <c r="D2135" s="50">
        <v>1</v>
      </c>
      <c r="E2135" s="75">
        <v>166</v>
      </c>
      <c r="F2135" s="52">
        <f t="shared" si="38"/>
        <v>169.32</v>
      </c>
    </row>
    <row r="2136" spans="1:6" x14ac:dyDescent="0.3">
      <c r="A2136" s="35" t="s">
        <v>2116</v>
      </c>
      <c r="B2136" s="50"/>
      <c r="C2136" s="51" t="s">
        <v>2010</v>
      </c>
      <c r="D2136" s="50">
        <v>1</v>
      </c>
      <c r="E2136" s="75">
        <v>168.3</v>
      </c>
      <c r="F2136" s="52">
        <f t="shared" si="38"/>
        <v>171.66600000000003</v>
      </c>
    </row>
    <row r="2137" spans="1:6" x14ac:dyDescent="0.3">
      <c r="A2137" s="35" t="s">
        <v>2117</v>
      </c>
      <c r="B2137" s="50"/>
      <c r="C2137" s="51" t="s">
        <v>2010</v>
      </c>
      <c r="D2137" s="50">
        <v>1</v>
      </c>
      <c r="E2137" s="75">
        <v>168.3</v>
      </c>
      <c r="F2137" s="52">
        <f t="shared" si="38"/>
        <v>171.66600000000003</v>
      </c>
    </row>
    <row r="2138" spans="1:6" x14ac:dyDescent="0.3">
      <c r="A2138" s="35" t="s">
        <v>2118</v>
      </c>
      <c r="B2138" s="50"/>
      <c r="C2138" s="51" t="s">
        <v>2010</v>
      </c>
      <c r="D2138" s="50">
        <v>1</v>
      </c>
      <c r="E2138" s="75">
        <v>168.3</v>
      </c>
      <c r="F2138" s="52">
        <f t="shared" si="38"/>
        <v>171.66600000000003</v>
      </c>
    </row>
    <row r="2139" spans="1:6" x14ac:dyDescent="0.3">
      <c r="A2139" s="35" t="s">
        <v>2119</v>
      </c>
      <c r="B2139" s="50"/>
      <c r="C2139" s="51" t="s">
        <v>2010</v>
      </c>
      <c r="D2139" s="50">
        <v>1</v>
      </c>
      <c r="E2139" s="75">
        <v>168.3</v>
      </c>
      <c r="F2139" s="52">
        <f t="shared" si="38"/>
        <v>171.66600000000003</v>
      </c>
    </row>
    <row r="2140" spans="1:6" x14ac:dyDescent="0.3">
      <c r="A2140" s="35" t="s">
        <v>2120</v>
      </c>
      <c r="B2140" s="50"/>
      <c r="C2140" s="51" t="s">
        <v>2027</v>
      </c>
      <c r="D2140" s="50">
        <v>1</v>
      </c>
      <c r="E2140" s="75">
        <v>170.7</v>
      </c>
      <c r="F2140" s="52">
        <f t="shared" si="38"/>
        <v>174.114</v>
      </c>
    </row>
    <row r="2141" spans="1:6" x14ac:dyDescent="0.3">
      <c r="A2141" s="35" t="s">
        <v>2121</v>
      </c>
      <c r="B2141" s="50"/>
      <c r="C2141" s="51" t="s">
        <v>2027</v>
      </c>
      <c r="D2141" s="50">
        <v>1</v>
      </c>
      <c r="E2141" s="75">
        <v>170.7</v>
      </c>
      <c r="F2141" s="52">
        <f t="shared" si="38"/>
        <v>174.114</v>
      </c>
    </row>
    <row r="2142" spans="1:6" x14ac:dyDescent="0.3">
      <c r="A2142" s="35" t="s">
        <v>2122</v>
      </c>
      <c r="B2142" s="50"/>
      <c r="C2142" s="51" t="s">
        <v>2027</v>
      </c>
      <c r="D2142" s="50">
        <v>1</v>
      </c>
      <c r="E2142" s="75">
        <v>170.7</v>
      </c>
      <c r="F2142" s="52">
        <f t="shared" si="38"/>
        <v>174.114</v>
      </c>
    </row>
    <row r="2143" spans="1:6" x14ac:dyDescent="0.3">
      <c r="A2143" s="35" t="s">
        <v>2123</v>
      </c>
      <c r="B2143" s="50"/>
      <c r="C2143" s="51" t="s">
        <v>2027</v>
      </c>
      <c r="D2143" s="50">
        <v>1</v>
      </c>
      <c r="E2143" s="75">
        <v>170.7</v>
      </c>
      <c r="F2143" s="52">
        <f t="shared" si="38"/>
        <v>174.114</v>
      </c>
    </row>
    <row r="2144" spans="1:6" x14ac:dyDescent="0.3">
      <c r="A2144" s="35" t="s">
        <v>2124</v>
      </c>
      <c r="B2144" s="50"/>
      <c r="C2144" s="51" t="s">
        <v>2019</v>
      </c>
      <c r="D2144" s="50">
        <v>1</v>
      </c>
      <c r="E2144" s="75">
        <v>188</v>
      </c>
      <c r="F2144" s="52">
        <f t="shared" si="38"/>
        <v>191.76</v>
      </c>
    </row>
    <row r="2145" spans="1:6" x14ac:dyDescent="0.3">
      <c r="A2145" s="35" t="s">
        <v>2125</v>
      </c>
      <c r="B2145" s="50"/>
      <c r="C2145" s="51" t="s">
        <v>2019</v>
      </c>
      <c r="D2145" s="50">
        <v>1</v>
      </c>
      <c r="E2145" s="75">
        <v>188</v>
      </c>
      <c r="F2145" s="52">
        <f t="shared" si="38"/>
        <v>191.76</v>
      </c>
    </row>
    <row r="2146" spans="1:6" x14ac:dyDescent="0.3">
      <c r="A2146" s="35" t="s">
        <v>2126</v>
      </c>
      <c r="B2146" s="50"/>
      <c r="C2146" s="51" t="s">
        <v>2019</v>
      </c>
      <c r="D2146" s="50">
        <v>1</v>
      </c>
      <c r="E2146" s="75">
        <v>188</v>
      </c>
      <c r="F2146" s="52">
        <f t="shared" si="38"/>
        <v>191.76</v>
      </c>
    </row>
    <row r="2147" spans="1:6" x14ac:dyDescent="0.3">
      <c r="A2147" s="35" t="s">
        <v>2127</v>
      </c>
      <c r="B2147" s="50"/>
      <c r="C2147" s="51" t="s">
        <v>2019</v>
      </c>
      <c r="D2147" s="50">
        <v>1</v>
      </c>
      <c r="E2147" s="75">
        <v>188</v>
      </c>
      <c r="F2147" s="52">
        <f t="shared" si="38"/>
        <v>191.76</v>
      </c>
    </row>
    <row r="2148" spans="1:6" x14ac:dyDescent="0.3">
      <c r="A2148" s="35" t="s">
        <v>2128</v>
      </c>
      <c r="B2148" s="50"/>
      <c r="C2148" s="51" t="s">
        <v>2023</v>
      </c>
      <c r="D2148" s="50">
        <v>1</v>
      </c>
      <c r="E2148" s="75">
        <v>185.7</v>
      </c>
      <c r="F2148" s="52">
        <f t="shared" si="38"/>
        <v>189.41399999999999</v>
      </c>
    </row>
    <row r="2149" spans="1:6" x14ac:dyDescent="0.3">
      <c r="A2149" s="35" t="s">
        <v>2129</v>
      </c>
      <c r="B2149" s="50"/>
      <c r="C2149" s="51" t="s">
        <v>2023</v>
      </c>
      <c r="D2149" s="50">
        <v>1</v>
      </c>
      <c r="E2149" s="75">
        <v>185.7</v>
      </c>
      <c r="F2149" s="52">
        <f t="shared" si="38"/>
        <v>189.41399999999999</v>
      </c>
    </row>
    <row r="2150" spans="1:6" x14ac:dyDescent="0.3">
      <c r="A2150" s="35" t="s">
        <v>2130</v>
      </c>
      <c r="B2150" s="50"/>
      <c r="C2150" s="51" t="s">
        <v>2023</v>
      </c>
      <c r="D2150" s="50">
        <v>1</v>
      </c>
      <c r="E2150" s="75">
        <v>185.7</v>
      </c>
      <c r="F2150" s="52">
        <f t="shared" si="38"/>
        <v>189.41399999999999</v>
      </c>
    </row>
    <row r="2151" spans="1:6" x14ac:dyDescent="0.3">
      <c r="A2151" s="35" t="s">
        <v>2131</v>
      </c>
      <c r="B2151" s="50"/>
      <c r="C2151" s="51" t="s">
        <v>2023</v>
      </c>
      <c r="D2151" s="50">
        <v>1</v>
      </c>
      <c r="E2151" s="75">
        <v>185.7</v>
      </c>
      <c r="F2151" s="52">
        <f t="shared" si="38"/>
        <v>189.41399999999999</v>
      </c>
    </row>
    <row r="2152" spans="1:6" x14ac:dyDescent="0.3">
      <c r="E2152" s="67"/>
      <c r="F2152" s="53"/>
    </row>
    <row r="2153" spans="1:6" x14ac:dyDescent="0.3">
      <c r="A2153" s="35" t="s">
        <v>2234</v>
      </c>
      <c r="B2153" s="50"/>
      <c r="C2153" s="61" t="s">
        <v>2235</v>
      </c>
      <c r="D2153" s="50">
        <v>1</v>
      </c>
      <c r="E2153" s="75">
        <v>127</v>
      </c>
      <c r="F2153" s="52">
        <f t="shared" si="38"/>
        <v>129.54</v>
      </c>
    </row>
    <row r="2154" spans="1:6" x14ac:dyDescent="0.3">
      <c r="A2154" s="35" t="s">
        <v>2236</v>
      </c>
      <c r="B2154" s="50"/>
      <c r="C2154" s="61" t="s">
        <v>2235</v>
      </c>
      <c r="D2154" s="50">
        <v>1</v>
      </c>
      <c r="E2154" s="75">
        <v>127</v>
      </c>
      <c r="F2154" s="52">
        <f t="shared" si="38"/>
        <v>129.54</v>
      </c>
    </row>
    <row r="2155" spans="1:6" x14ac:dyDescent="0.3">
      <c r="A2155" s="35" t="s">
        <v>2237</v>
      </c>
      <c r="B2155" s="50"/>
      <c r="C2155" s="61" t="s">
        <v>2235</v>
      </c>
      <c r="D2155" s="50">
        <v>1</v>
      </c>
      <c r="E2155" s="75">
        <v>133.5</v>
      </c>
      <c r="F2155" s="52">
        <f t="shared" si="38"/>
        <v>136.17000000000002</v>
      </c>
    </row>
    <row r="2156" spans="1:6" x14ac:dyDescent="0.3">
      <c r="A2156" s="35" t="s">
        <v>2238</v>
      </c>
      <c r="B2156" s="50"/>
      <c r="C2156" s="61" t="s">
        <v>2235</v>
      </c>
      <c r="D2156" s="50">
        <v>1</v>
      </c>
      <c r="E2156" s="75">
        <v>133.5</v>
      </c>
      <c r="F2156" s="52">
        <f t="shared" si="38"/>
        <v>136.17000000000002</v>
      </c>
    </row>
    <row r="2157" spans="1:6" x14ac:dyDescent="0.3">
      <c r="A2157" s="35" t="s">
        <v>2239</v>
      </c>
      <c r="B2157" s="50"/>
      <c r="C2157" s="61" t="s">
        <v>2235</v>
      </c>
      <c r="D2157" s="50">
        <v>1</v>
      </c>
      <c r="E2157" s="75">
        <v>127</v>
      </c>
      <c r="F2157" s="52">
        <f t="shared" si="38"/>
        <v>129.54</v>
      </c>
    </row>
    <row r="2158" spans="1:6" x14ac:dyDescent="0.3">
      <c r="A2158" s="35" t="s">
        <v>2240</v>
      </c>
      <c r="B2158" s="50"/>
      <c r="C2158" s="61" t="s">
        <v>2235</v>
      </c>
      <c r="D2158" s="50">
        <v>1</v>
      </c>
      <c r="E2158" s="75">
        <v>127</v>
      </c>
      <c r="F2158" s="52">
        <f t="shared" si="38"/>
        <v>129.54</v>
      </c>
    </row>
    <row r="2159" spans="1:6" x14ac:dyDescent="0.3">
      <c r="A2159" s="35" t="s">
        <v>2241</v>
      </c>
      <c r="B2159" s="50"/>
      <c r="C2159" s="61" t="s">
        <v>2235</v>
      </c>
      <c r="D2159" s="50">
        <v>1</v>
      </c>
      <c r="E2159" s="75">
        <v>133.5</v>
      </c>
      <c r="F2159" s="52">
        <f t="shared" si="38"/>
        <v>136.17000000000002</v>
      </c>
    </row>
    <row r="2160" spans="1:6" x14ac:dyDescent="0.3">
      <c r="A2160" s="35" t="s">
        <v>2242</v>
      </c>
      <c r="B2160" s="50"/>
      <c r="C2160" s="61" t="s">
        <v>2235</v>
      </c>
      <c r="D2160" s="50">
        <v>1</v>
      </c>
      <c r="E2160" s="75">
        <v>133.5</v>
      </c>
      <c r="F2160" s="52">
        <f t="shared" si="38"/>
        <v>136.17000000000002</v>
      </c>
    </row>
    <row r="2161" spans="1:6" x14ac:dyDescent="0.3">
      <c r="A2161" s="35" t="s">
        <v>2243</v>
      </c>
      <c r="B2161" s="50"/>
      <c r="C2161" s="61" t="s">
        <v>2244</v>
      </c>
      <c r="D2161" s="50">
        <v>1</v>
      </c>
      <c r="E2161" s="75">
        <v>138</v>
      </c>
      <c r="F2161" s="52">
        <f t="shared" si="38"/>
        <v>140.76</v>
      </c>
    </row>
    <row r="2162" spans="1:6" x14ac:dyDescent="0.3">
      <c r="A2162" s="35" t="s">
        <v>2245</v>
      </c>
      <c r="B2162" s="50"/>
      <c r="C2162" s="61" t="s">
        <v>2244</v>
      </c>
      <c r="D2162" s="50">
        <v>1</v>
      </c>
      <c r="E2162" s="75">
        <v>144.5</v>
      </c>
      <c r="F2162" s="52">
        <f t="shared" si="38"/>
        <v>147.39000000000001</v>
      </c>
    </row>
    <row r="2163" spans="1:6" x14ac:dyDescent="0.3">
      <c r="A2163" s="60"/>
      <c r="B2163" s="50"/>
      <c r="C2163" s="62"/>
      <c r="D2163" s="50"/>
      <c r="E2163" s="67"/>
      <c r="F2163" s="53"/>
    </row>
    <row r="2164" spans="1:6" x14ac:dyDescent="0.3">
      <c r="A2164" s="35" t="s">
        <v>2246</v>
      </c>
      <c r="B2164" s="50"/>
      <c r="C2164" s="61" t="s">
        <v>2247</v>
      </c>
      <c r="D2164" s="50">
        <v>1</v>
      </c>
      <c r="E2164" s="117">
        <v>85</v>
      </c>
      <c r="F2164" s="52">
        <f t="shared" si="38"/>
        <v>86.7</v>
      </c>
    </row>
    <row r="2165" spans="1:6" x14ac:dyDescent="0.3">
      <c r="A2165" s="35" t="s">
        <v>2248</v>
      </c>
      <c r="B2165" s="50"/>
      <c r="C2165" s="61" t="s">
        <v>2247</v>
      </c>
      <c r="D2165" s="50">
        <v>1</v>
      </c>
      <c r="E2165" s="117">
        <v>85</v>
      </c>
      <c r="F2165" s="52">
        <f t="shared" si="38"/>
        <v>86.7</v>
      </c>
    </row>
    <row r="2166" spans="1:6" x14ac:dyDescent="0.3">
      <c r="A2166" s="35" t="s">
        <v>2249</v>
      </c>
      <c r="B2166" s="50"/>
      <c r="C2166" s="61" t="s">
        <v>2247</v>
      </c>
      <c r="D2166" s="50">
        <v>1</v>
      </c>
      <c r="E2166" s="117">
        <v>89</v>
      </c>
      <c r="F2166" s="52">
        <f t="shared" si="38"/>
        <v>90.78</v>
      </c>
    </row>
    <row r="2167" spans="1:6" x14ac:dyDescent="0.3">
      <c r="A2167" s="35" t="s">
        <v>2250</v>
      </c>
      <c r="B2167" s="50"/>
      <c r="C2167" s="61" t="s">
        <v>2247</v>
      </c>
      <c r="D2167" s="50">
        <v>1</v>
      </c>
      <c r="E2167" s="117">
        <v>89</v>
      </c>
      <c r="F2167" s="52">
        <f t="shared" si="38"/>
        <v>90.78</v>
      </c>
    </row>
    <row r="2168" spans="1:6" x14ac:dyDescent="0.3">
      <c r="A2168" s="35" t="s">
        <v>2251</v>
      </c>
      <c r="B2168" s="50"/>
      <c r="C2168" s="61" t="s">
        <v>2247</v>
      </c>
      <c r="D2168" s="50">
        <v>1</v>
      </c>
      <c r="E2168" s="117">
        <v>85</v>
      </c>
      <c r="F2168" s="52">
        <f t="shared" si="38"/>
        <v>86.7</v>
      </c>
    </row>
    <row r="2169" spans="1:6" x14ac:dyDescent="0.3">
      <c r="A2169" s="35" t="s">
        <v>2252</v>
      </c>
      <c r="B2169" s="50"/>
      <c r="C2169" s="61" t="s">
        <v>2247</v>
      </c>
      <c r="D2169" s="50">
        <v>1</v>
      </c>
      <c r="E2169" s="117">
        <v>85</v>
      </c>
      <c r="F2169" s="52">
        <f t="shared" si="38"/>
        <v>86.7</v>
      </c>
    </row>
    <row r="2170" spans="1:6" x14ac:dyDescent="0.3">
      <c r="A2170" s="35" t="s">
        <v>2253</v>
      </c>
      <c r="B2170" s="50"/>
      <c r="C2170" s="61" t="s">
        <v>2247</v>
      </c>
      <c r="D2170" s="50">
        <v>1</v>
      </c>
      <c r="E2170" s="117">
        <v>89</v>
      </c>
      <c r="F2170" s="52">
        <f t="shared" si="38"/>
        <v>90.78</v>
      </c>
    </row>
    <row r="2171" spans="1:6" x14ac:dyDescent="0.3">
      <c r="A2171" s="35" t="s">
        <v>2254</v>
      </c>
      <c r="B2171" s="50"/>
      <c r="C2171" s="61" t="s">
        <v>2247</v>
      </c>
      <c r="D2171" s="50">
        <v>1</v>
      </c>
      <c r="E2171" s="117">
        <v>89</v>
      </c>
      <c r="F2171" s="52">
        <f t="shared" si="38"/>
        <v>90.78</v>
      </c>
    </row>
    <row r="2172" spans="1:6" x14ac:dyDescent="0.3">
      <c r="A2172" s="35" t="s">
        <v>2255</v>
      </c>
      <c r="B2172" s="50"/>
      <c r="C2172" s="61" t="s">
        <v>2256</v>
      </c>
      <c r="D2172" s="50">
        <v>1</v>
      </c>
      <c r="E2172" s="117">
        <v>96</v>
      </c>
      <c r="F2172" s="52">
        <f t="shared" si="38"/>
        <v>97.92</v>
      </c>
    </row>
    <row r="2173" spans="1:6" x14ac:dyDescent="0.3">
      <c r="A2173" s="35" t="s">
        <v>2257</v>
      </c>
      <c r="B2173" s="50"/>
      <c r="C2173" s="61" t="s">
        <v>2256</v>
      </c>
      <c r="D2173" s="50">
        <v>1</v>
      </c>
      <c r="E2173" s="117">
        <v>100.5</v>
      </c>
      <c r="F2173" s="52">
        <f t="shared" si="38"/>
        <v>102.51</v>
      </c>
    </row>
    <row r="2174" spans="1:6" x14ac:dyDescent="0.3">
      <c r="E2174" s="67"/>
      <c r="F2174" s="53"/>
    </row>
    <row r="2175" spans="1:6" x14ac:dyDescent="0.3">
      <c r="A2175" s="98" t="s">
        <v>1908</v>
      </c>
      <c r="B2175" s="109"/>
      <c r="C2175" s="115" t="s">
        <v>2838</v>
      </c>
      <c r="D2175" s="109">
        <v>1</v>
      </c>
      <c r="E2175" s="90"/>
      <c r="F2175" s="116"/>
    </row>
    <row r="2176" spans="1:6" x14ac:dyDescent="0.3">
      <c r="A2176" s="98" t="s">
        <v>1909</v>
      </c>
      <c r="B2176" s="109"/>
      <c r="C2176" s="115" t="s">
        <v>2838</v>
      </c>
      <c r="D2176" s="109">
        <v>1</v>
      </c>
      <c r="E2176" s="90"/>
      <c r="F2176" s="116"/>
    </row>
    <row r="2177" spans="1:6" x14ac:dyDescent="0.3">
      <c r="A2177" s="98" t="s">
        <v>1910</v>
      </c>
      <c r="B2177" s="109"/>
      <c r="C2177" s="115" t="s">
        <v>2838</v>
      </c>
      <c r="D2177" s="109">
        <v>1</v>
      </c>
      <c r="E2177" s="90"/>
      <c r="F2177" s="116"/>
    </row>
    <row r="2178" spans="1:6" x14ac:dyDescent="0.3">
      <c r="A2178" s="98" t="s">
        <v>1911</v>
      </c>
      <c r="B2178" s="109"/>
      <c r="C2178" s="115" t="s">
        <v>2838</v>
      </c>
      <c r="D2178" s="109">
        <v>1</v>
      </c>
      <c r="E2178" s="90"/>
      <c r="F2178" s="116"/>
    </row>
  </sheetData>
  <mergeCells count="3">
    <mergeCell ref="C887:C888"/>
    <mergeCell ref="C932:C933"/>
    <mergeCell ref="C958:C959"/>
  </mergeCells>
  <printOptions horizontalCentered="1" verticalCentered="1"/>
  <pageMargins left="0.7" right="0.7" top="0.75" bottom="0.75" header="0.3" footer="0.3"/>
  <pageSetup paperSize="9" scale="61" fitToHeight="0" orientation="portrait" r:id="rId1"/>
  <headerFooter>
    <oddHeader xml:space="preserve">&amp;C
Listino prezzi Potent 
DICEMBRE 2024&amp;R
</oddHeader>
    <oddFooter>&amp;LWWW.POTENT.IT&amp;R&amp;P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2025.01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Luca Vettorazzi</dc:creator>
  <cp:lastModifiedBy>Gian Luca Vettorazzi</cp:lastModifiedBy>
  <cp:lastPrinted>2024-12-02T16:45:22Z</cp:lastPrinted>
  <dcterms:created xsi:type="dcterms:W3CDTF">2017-03-07T17:08:05Z</dcterms:created>
  <dcterms:modified xsi:type="dcterms:W3CDTF">2025-03-19T14:00:29Z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